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G3" i="1" s="1"/>
  <c r="H3" i="1" l="1"/>
  <c r="I3" i="1" s="1"/>
  <c r="J3" i="1" s="1"/>
  <c r="K3" i="1" s="1"/>
  <c r="L3" i="1" s="1"/>
  <c r="M3" i="1" s="1"/>
  <c r="N3" i="1" s="1"/>
  <c r="O3" i="1" s="1"/>
  <c r="P3" i="1" s="1"/>
  <c r="Q3" i="1" s="1"/>
  <c r="R3" i="1" s="1"/>
  <c r="F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3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G44" i="1" l="1"/>
  <c r="F44" i="1"/>
  <c r="G33" i="1"/>
  <c r="F33" i="1"/>
  <c r="G23" i="1"/>
  <c r="F23" i="1"/>
  <c r="G13" i="1"/>
  <c r="F13" i="1"/>
  <c r="G47" i="1"/>
  <c r="F47" i="1"/>
  <c r="G36" i="1"/>
  <c r="F36" i="1"/>
  <c r="G30" i="1"/>
  <c r="F30" i="1"/>
  <c r="G26" i="1"/>
  <c r="F26" i="1"/>
  <c r="G19" i="1"/>
  <c r="F19" i="1"/>
  <c r="G16" i="1"/>
  <c r="F16" i="1"/>
  <c r="G12" i="1"/>
  <c r="F12" i="1"/>
  <c r="G6" i="1"/>
  <c r="F6" i="1"/>
  <c r="G27" i="1"/>
  <c r="F27" i="1"/>
  <c r="G17" i="1"/>
  <c r="F17" i="1"/>
  <c r="G7" i="1"/>
  <c r="F7" i="1"/>
  <c r="G39" i="1"/>
  <c r="F39" i="1"/>
  <c r="G46" i="1"/>
  <c r="F46" i="1"/>
  <c r="G42" i="1"/>
  <c r="F42" i="1"/>
  <c r="G38" i="1"/>
  <c r="F38" i="1"/>
  <c r="G35" i="1"/>
  <c r="F35" i="1"/>
  <c r="G29" i="1"/>
  <c r="F29" i="1"/>
  <c r="G25" i="1"/>
  <c r="F25" i="1"/>
  <c r="G22" i="1"/>
  <c r="F22" i="1"/>
  <c r="G18" i="1"/>
  <c r="F18" i="1"/>
  <c r="G15" i="1"/>
  <c r="F15" i="1"/>
  <c r="G11" i="1"/>
  <c r="F11" i="1"/>
  <c r="G5" i="1"/>
  <c r="F5" i="1"/>
  <c r="G40" i="1"/>
  <c r="F40" i="1"/>
  <c r="G20" i="1"/>
  <c r="F20" i="1"/>
  <c r="G9" i="1"/>
  <c r="F9" i="1"/>
  <c r="G43" i="1"/>
  <c r="F43" i="1"/>
  <c r="G32" i="1"/>
  <c r="F32" i="1"/>
  <c r="G45" i="1"/>
  <c r="F45" i="1"/>
  <c r="G41" i="1"/>
  <c r="F41" i="1"/>
  <c r="G37" i="1"/>
  <c r="F37" i="1"/>
  <c r="G34" i="1"/>
  <c r="F34" i="1"/>
  <c r="G31" i="1"/>
  <c r="F31" i="1"/>
  <c r="G28" i="1"/>
  <c r="F28" i="1"/>
  <c r="G24" i="1"/>
  <c r="F24" i="1"/>
  <c r="G21" i="1"/>
  <c r="F21" i="1"/>
  <c r="G14" i="1"/>
  <c r="F14" i="1"/>
  <c r="G10" i="1"/>
  <c r="F10" i="1"/>
  <c r="G8" i="1"/>
  <c r="F8" i="1"/>
  <c r="G4" i="1"/>
  <c r="F4" i="1"/>
  <c r="H8" i="1" l="1"/>
  <c r="I8" i="1" s="1"/>
  <c r="J8" i="1" s="1"/>
  <c r="K8" i="1" s="1"/>
  <c r="L8" i="1" s="1"/>
  <c r="M8" i="1" s="1"/>
  <c r="N8" i="1" s="1"/>
  <c r="O8" i="1" s="1"/>
  <c r="P8" i="1" s="1"/>
  <c r="Q8" i="1" s="1"/>
  <c r="R8" i="1" s="1"/>
  <c r="H14" i="1"/>
  <c r="I14" i="1" s="1"/>
  <c r="J14" i="1" s="1"/>
  <c r="K14" i="1" s="1"/>
  <c r="L14" i="1" s="1"/>
  <c r="M14" i="1" s="1"/>
  <c r="N14" i="1" s="1"/>
  <c r="O14" i="1" s="1"/>
  <c r="P14" i="1" s="1"/>
  <c r="Q14" i="1" s="1"/>
  <c r="R14" i="1" s="1"/>
  <c r="H21" i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H28" i="1"/>
  <c r="I28" i="1" s="1"/>
  <c r="J28" i="1" s="1"/>
  <c r="K28" i="1" s="1"/>
  <c r="L28" i="1" s="1"/>
  <c r="M28" i="1" s="1"/>
  <c r="N28" i="1" s="1"/>
  <c r="O28" i="1" s="1"/>
  <c r="P28" i="1" s="1"/>
  <c r="Q28" i="1" s="1"/>
  <c r="R28" i="1" s="1"/>
  <c r="H34" i="1"/>
  <c r="I34" i="1" s="1"/>
  <c r="J34" i="1" s="1"/>
  <c r="K34" i="1" s="1"/>
  <c r="L34" i="1" s="1"/>
  <c r="M34" i="1" s="1"/>
  <c r="N34" i="1" s="1"/>
  <c r="O34" i="1" s="1"/>
  <c r="P34" i="1" s="1"/>
  <c r="Q34" i="1" s="1"/>
  <c r="R34" i="1" s="1"/>
  <c r="H41" i="1"/>
  <c r="I41" i="1" s="1"/>
  <c r="J41" i="1" s="1"/>
  <c r="K41" i="1" s="1"/>
  <c r="L41" i="1" s="1"/>
  <c r="M41" i="1" s="1"/>
  <c r="N41" i="1" s="1"/>
  <c r="O41" i="1" s="1"/>
  <c r="P41" i="1" s="1"/>
  <c r="Q41" i="1" s="1"/>
  <c r="R41" i="1" s="1"/>
  <c r="H32" i="1"/>
  <c r="I32" i="1" s="1"/>
  <c r="J32" i="1" s="1"/>
  <c r="K32" i="1" s="1"/>
  <c r="L32" i="1" s="1"/>
  <c r="M32" i="1" s="1"/>
  <c r="N32" i="1" s="1"/>
  <c r="O32" i="1" s="1"/>
  <c r="P32" i="1" s="1"/>
  <c r="Q32" i="1" s="1"/>
  <c r="R32" i="1" s="1"/>
  <c r="H9" i="1"/>
  <c r="I9" i="1" s="1"/>
  <c r="J9" i="1" s="1"/>
  <c r="K9" i="1" s="1"/>
  <c r="L9" i="1" s="1"/>
  <c r="M9" i="1" s="1"/>
  <c r="N9" i="1" s="1"/>
  <c r="O9" i="1" s="1"/>
  <c r="P9" i="1" s="1"/>
  <c r="Q9" i="1" s="1"/>
  <c r="R9" i="1" s="1"/>
  <c r="H5" i="1"/>
  <c r="I5" i="1" s="1"/>
  <c r="J5" i="1" s="1"/>
  <c r="K5" i="1" s="1"/>
  <c r="L5" i="1" s="1"/>
  <c r="M5" i="1" s="1"/>
  <c r="N5" i="1" s="1"/>
  <c r="O5" i="1" s="1"/>
  <c r="P5" i="1" s="1"/>
  <c r="Q5" i="1" s="1"/>
  <c r="R5" i="1" s="1"/>
  <c r="H15" i="1"/>
  <c r="I15" i="1" s="1"/>
  <c r="J15" i="1" s="1"/>
  <c r="K15" i="1" s="1"/>
  <c r="L15" i="1" s="1"/>
  <c r="M15" i="1" s="1"/>
  <c r="N15" i="1" s="1"/>
  <c r="O15" i="1" s="1"/>
  <c r="P15" i="1" s="1"/>
  <c r="Q15" i="1" s="1"/>
  <c r="R15" i="1" s="1"/>
  <c r="H22" i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H29" i="1"/>
  <c r="I29" i="1" s="1"/>
  <c r="J29" i="1" s="1"/>
  <c r="K29" i="1" s="1"/>
  <c r="L29" i="1" s="1"/>
  <c r="M29" i="1" s="1"/>
  <c r="N29" i="1" s="1"/>
  <c r="O29" i="1" s="1"/>
  <c r="P29" i="1" s="1"/>
  <c r="Q29" i="1" s="1"/>
  <c r="R29" i="1" s="1"/>
  <c r="H35" i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H42" i="1"/>
  <c r="I42" i="1" s="1"/>
  <c r="J42" i="1" s="1"/>
  <c r="K42" i="1" s="1"/>
  <c r="L42" i="1" s="1"/>
  <c r="M42" i="1" s="1"/>
  <c r="N42" i="1" s="1"/>
  <c r="O42" i="1" s="1"/>
  <c r="P42" i="1" s="1"/>
  <c r="Q42" i="1" s="1"/>
  <c r="R42" i="1" s="1"/>
  <c r="H39" i="1"/>
  <c r="I39" i="1" s="1"/>
  <c r="J39" i="1" s="1"/>
  <c r="K39" i="1" s="1"/>
  <c r="L39" i="1" s="1"/>
  <c r="M39" i="1" s="1"/>
  <c r="N39" i="1" s="1"/>
  <c r="O39" i="1" s="1"/>
  <c r="P39" i="1" s="1"/>
  <c r="Q39" i="1" s="1"/>
  <c r="R39" i="1" s="1"/>
  <c r="I17" i="1"/>
  <c r="J17" i="1" s="1"/>
  <c r="K17" i="1" s="1"/>
  <c r="L17" i="1" s="1"/>
  <c r="M17" i="1" s="1"/>
  <c r="N17" i="1" s="1"/>
  <c r="O17" i="1" s="1"/>
  <c r="P17" i="1" s="1"/>
  <c r="Q17" i="1" s="1"/>
  <c r="R17" i="1" s="1"/>
  <c r="H17" i="1"/>
  <c r="H12" i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H19" i="1"/>
  <c r="I19" i="1" s="1"/>
  <c r="J19" i="1" s="1"/>
  <c r="K19" i="1" s="1"/>
  <c r="L19" i="1" s="1"/>
  <c r="M19" i="1" s="1"/>
  <c r="N19" i="1" s="1"/>
  <c r="O19" i="1" s="1"/>
  <c r="P19" i="1" s="1"/>
  <c r="Q19" i="1" s="1"/>
  <c r="R19" i="1" s="1"/>
  <c r="H26" i="1"/>
  <c r="I26" i="1" s="1"/>
  <c r="J26" i="1" s="1"/>
  <c r="K26" i="1" s="1"/>
  <c r="L26" i="1" s="1"/>
  <c r="M26" i="1" s="1"/>
  <c r="N26" i="1" s="1"/>
  <c r="O26" i="1" s="1"/>
  <c r="P26" i="1" s="1"/>
  <c r="Q26" i="1" s="1"/>
  <c r="R26" i="1" s="1"/>
  <c r="H36" i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H13" i="1"/>
  <c r="I13" i="1" s="1"/>
  <c r="J13" i="1" s="1"/>
  <c r="K13" i="1" s="1"/>
  <c r="L13" i="1" s="1"/>
  <c r="M13" i="1" s="1"/>
  <c r="N13" i="1" s="1"/>
  <c r="O13" i="1" s="1"/>
  <c r="P13" i="1" s="1"/>
  <c r="Q13" i="1" s="1"/>
  <c r="R13" i="1" s="1"/>
  <c r="H33" i="1"/>
  <c r="I33" i="1" s="1"/>
  <c r="J33" i="1" s="1"/>
  <c r="K33" i="1" s="1"/>
  <c r="L33" i="1" s="1"/>
  <c r="M33" i="1" s="1"/>
  <c r="N33" i="1" s="1"/>
  <c r="O33" i="1" s="1"/>
  <c r="P33" i="1" s="1"/>
  <c r="Q33" i="1" s="1"/>
  <c r="R33" i="1" s="1"/>
  <c r="H4" i="1"/>
  <c r="I4" i="1" s="1"/>
  <c r="J4" i="1" s="1"/>
  <c r="K4" i="1" s="1"/>
  <c r="L4" i="1" s="1"/>
  <c r="M4" i="1" s="1"/>
  <c r="N4" i="1" s="1"/>
  <c r="O4" i="1" s="1"/>
  <c r="P4" i="1" s="1"/>
  <c r="Q4" i="1" s="1"/>
  <c r="R4" i="1" s="1"/>
  <c r="H10" i="1"/>
  <c r="I10" i="1" s="1"/>
  <c r="J10" i="1" s="1"/>
  <c r="K10" i="1" s="1"/>
  <c r="L10" i="1" s="1"/>
  <c r="M10" i="1" s="1"/>
  <c r="N10" i="1" s="1"/>
  <c r="O10" i="1" s="1"/>
  <c r="P10" i="1" s="1"/>
  <c r="Q10" i="1" s="1"/>
  <c r="R10" i="1" s="1"/>
  <c r="H24" i="1"/>
  <c r="I24" i="1" s="1"/>
  <c r="J24" i="1" s="1"/>
  <c r="K24" i="1" s="1"/>
  <c r="L24" i="1" s="1"/>
  <c r="M24" i="1" s="1"/>
  <c r="N24" i="1" s="1"/>
  <c r="O24" i="1" s="1"/>
  <c r="P24" i="1" s="1"/>
  <c r="Q24" i="1" s="1"/>
  <c r="R24" i="1" s="1"/>
  <c r="H31" i="1"/>
  <c r="I31" i="1" s="1"/>
  <c r="J31" i="1" s="1"/>
  <c r="K31" i="1" s="1"/>
  <c r="L31" i="1" s="1"/>
  <c r="M31" i="1" s="1"/>
  <c r="N31" i="1" s="1"/>
  <c r="O31" i="1" s="1"/>
  <c r="P31" i="1" s="1"/>
  <c r="Q31" i="1" s="1"/>
  <c r="R31" i="1" s="1"/>
  <c r="H37" i="1"/>
  <c r="I37" i="1" s="1"/>
  <c r="J37" i="1" s="1"/>
  <c r="K37" i="1" s="1"/>
  <c r="L37" i="1" s="1"/>
  <c r="M37" i="1" s="1"/>
  <c r="N37" i="1" s="1"/>
  <c r="O37" i="1" s="1"/>
  <c r="P37" i="1" s="1"/>
  <c r="Q37" i="1" s="1"/>
  <c r="R37" i="1" s="1"/>
  <c r="H45" i="1"/>
  <c r="I45" i="1" s="1"/>
  <c r="J45" i="1" s="1"/>
  <c r="K45" i="1" s="1"/>
  <c r="L45" i="1" s="1"/>
  <c r="M45" i="1" s="1"/>
  <c r="N45" i="1" s="1"/>
  <c r="O45" i="1" s="1"/>
  <c r="P45" i="1" s="1"/>
  <c r="Q45" i="1" s="1"/>
  <c r="R45" i="1" s="1"/>
  <c r="H43" i="1"/>
  <c r="I43" i="1" s="1"/>
  <c r="J43" i="1" s="1"/>
  <c r="K43" i="1" s="1"/>
  <c r="L43" i="1" s="1"/>
  <c r="M43" i="1" s="1"/>
  <c r="N43" i="1" s="1"/>
  <c r="O43" i="1" s="1"/>
  <c r="P43" i="1" s="1"/>
  <c r="Q43" i="1" s="1"/>
  <c r="R43" i="1" s="1"/>
  <c r="H20" i="1"/>
  <c r="I20" i="1" s="1"/>
  <c r="J20" i="1" s="1"/>
  <c r="K20" i="1" s="1"/>
  <c r="L20" i="1" s="1"/>
  <c r="M20" i="1" s="1"/>
  <c r="N20" i="1" s="1"/>
  <c r="O20" i="1" s="1"/>
  <c r="P20" i="1" s="1"/>
  <c r="Q20" i="1" s="1"/>
  <c r="R20" i="1" s="1"/>
  <c r="H40" i="1"/>
  <c r="I40" i="1" s="1"/>
  <c r="J40" i="1" s="1"/>
  <c r="K40" i="1" s="1"/>
  <c r="L40" i="1" s="1"/>
  <c r="M40" i="1" s="1"/>
  <c r="N40" i="1" s="1"/>
  <c r="O40" i="1" s="1"/>
  <c r="P40" i="1" s="1"/>
  <c r="Q40" i="1" s="1"/>
  <c r="R40" i="1" s="1"/>
  <c r="H11" i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H18" i="1"/>
  <c r="I18" i="1"/>
  <c r="J18" i="1" s="1"/>
  <c r="K18" i="1" s="1"/>
  <c r="L18" i="1" s="1"/>
  <c r="M18" i="1" s="1"/>
  <c r="N18" i="1" s="1"/>
  <c r="O18" i="1" s="1"/>
  <c r="P18" i="1" s="1"/>
  <c r="Q18" i="1" s="1"/>
  <c r="R18" i="1" s="1"/>
  <c r="H25" i="1"/>
  <c r="I25" i="1" s="1"/>
  <c r="J25" i="1" s="1"/>
  <c r="K25" i="1" s="1"/>
  <c r="L25" i="1" s="1"/>
  <c r="M25" i="1" s="1"/>
  <c r="N25" i="1" s="1"/>
  <c r="O25" i="1" s="1"/>
  <c r="P25" i="1" s="1"/>
  <c r="Q25" i="1" s="1"/>
  <c r="R25" i="1" s="1"/>
  <c r="H38" i="1"/>
  <c r="I38" i="1" s="1"/>
  <c r="J38" i="1" s="1"/>
  <c r="K38" i="1" s="1"/>
  <c r="L38" i="1" s="1"/>
  <c r="M38" i="1" s="1"/>
  <c r="N38" i="1" s="1"/>
  <c r="O38" i="1" s="1"/>
  <c r="P38" i="1" s="1"/>
  <c r="Q38" i="1" s="1"/>
  <c r="R38" i="1" s="1"/>
  <c r="H46" i="1"/>
  <c r="I46" i="1" s="1"/>
  <c r="J46" i="1" s="1"/>
  <c r="K46" i="1" s="1"/>
  <c r="L46" i="1" s="1"/>
  <c r="M46" i="1" s="1"/>
  <c r="N46" i="1" s="1"/>
  <c r="O46" i="1" s="1"/>
  <c r="P46" i="1" s="1"/>
  <c r="Q46" i="1" s="1"/>
  <c r="R46" i="1" s="1"/>
  <c r="H7" i="1"/>
  <c r="I7" i="1" s="1"/>
  <c r="J7" i="1" s="1"/>
  <c r="K7" i="1" s="1"/>
  <c r="L7" i="1" s="1"/>
  <c r="M7" i="1" s="1"/>
  <c r="N7" i="1" s="1"/>
  <c r="O7" i="1" s="1"/>
  <c r="P7" i="1" s="1"/>
  <c r="Q7" i="1" s="1"/>
  <c r="R7" i="1" s="1"/>
  <c r="H27" i="1"/>
  <c r="I27" i="1" s="1"/>
  <c r="J27" i="1" s="1"/>
  <c r="K27" i="1" s="1"/>
  <c r="L27" i="1" s="1"/>
  <c r="M27" i="1" s="1"/>
  <c r="N27" i="1" s="1"/>
  <c r="O27" i="1" s="1"/>
  <c r="P27" i="1" s="1"/>
  <c r="Q27" i="1" s="1"/>
  <c r="R27" i="1" s="1"/>
  <c r="H6" i="1"/>
  <c r="I6" i="1" s="1"/>
  <c r="J6" i="1" s="1"/>
  <c r="K6" i="1" s="1"/>
  <c r="L6" i="1" s="1"/>
  <c r="M6" i="1" s="1"/>
  <c r="N6" i="1" s="1"/>
  <c r="O6" i="1" s="1"/>
  <c r="P6" i="1" s="1"/>
  <c r="Q6" i="1" s="1"/>
  <c r="R6" i="1" s="1"/>
  <c r="H16" i="1"/>
  <c r="I16" i="1" s="1"/>
  <c r="J16" i="1" s="1"/>
  <c r="K16" i="1" s="1"/>
  <c r="L16" i="1" s="1"/>
  <c r="M16" i="1" s="1"/>
  <c r="N16" i="1" s="1"/>
  <c r="O16" i="1" s="1"/>
  <c r="P16" i="1" s="1"/>
  <c r="Q16" i="1" s="1"/>
  <c r="R16" i="1" s="1"/>
  <c r="H30" i="1"/>
  <c r="I30" i="1" s="1"/>
  <c r="J30" i="1" s="1"/>
  <c r="K30" i="1" s="1"/>
  <c r="L30" i="1" s="1"/>
  <c r="M30" i="1" s="1"/>
  <c r="N30" i="1" s="1"/>
  <c r="O30" i="1" s="1"/>
  <c r="P30" i="1" s="1"/>
  <c r="Q30" i="1" s="1"/>
  <c r="R30" i="1" s="1"/>
  <c r="H47" i="1"/>
  <c r="I47" i="1" s="1"/>
  <c r="J47" i="1" s="1"/>
  <c r="K47" i="1" s="1"/>
  <c r="L47" i="1" s="1"/>
  <c r="M47" i="1" s="1"/>
  <c r="N47" i="1" s="1"/>
  <c r="O47" i="1" s="1"/>
  <c r="P47" i="1" s="1"/>
  <c r="Q47" i="1" s="1"/>
  <c r="R47" i="1" s="1"/>
  <c r="H23" i="1"/>
  <c r="I23" i="1" s="1"/>
  <c r="J23" i="1" s="1"/>
  <c r="K23" i="1" s="1"/>
  <c r="L23" i="1" s="1"/>
  <c r="M23" i="1" s="1"/>
  <c r="N23" i="1" s="1"/>
  <c r="O23" i="1" s="1"/>
  <c r="P23" i="1" s="1"/>
  <c r="Q23" i="1" s="1"/>
  <c r="R23" i="1" s="1"/>
  <c r="H44" i="1"/>
  <c r="I44" i="1" s="1"/>
  <c r="J44" i="1" s="1"/>
  <c r="K44" i="1" s="1"/>
  <c r="L44" i="1" s="1"/>
  <c r="M44" i="1" s="1"/>
  <c r="N44" i="1" s="1"/>
  <c r="O44" i="1" s="1"/>
  <c r="P44" i="1" s="1"/>
  <c r="Q44" i="1" s="1"/>
  <c r="R44" i="1" s="1"/>
</calcChain>
</file>

<file path=xl/sharedStrings.xml><?xml version="1.0" encoding="utf-8"?>
<sst xmlns="http://schemas.openxmlformats.org/spreadsheetml/2006/main" count="62" uniqueCount="62">
  <si>
    <t>№ лота</t>
  </si>
  <si>
    <t>Наименование лота</t>
  </si>
  <si>
    <t>Начальная цена на первых торгах, рублей</t>
  </si>
  <si>
    <t>Дорога асфальтная</t>
  </si>
  <si>
    <t>Система видеонаблюдения</t>
  </si>
  <si>
    <t>Моющий аппарат HDS8/18-4 С</t>
  </si>
  <si>
    <t>Автомобиль фургон изотермический 2834NE ГАЗ г/н 128</t>
  </si>
  <si>
    <t>Дебиторская задолженность Администрации Калтанского округа в размере 19 462,00 рублей</t>
  </si>
  <si>
    <t>Дебиторская задолженность  ООО "Ариом" в размере 685 813,90 рублей</t>
  </si>
  <si>
    <t>Дебиторская задолженность  ООО "Биир" в размере 7 538,00 рублей</t>
  </si>
  <si>
    <t>Дебиторская задолженность  ООО "Вестфуд" в размере 1 218,86 рублей</t>
  </si>
  <si>
    <t>Дебиторская задолженность Гордеева Дмитрия Борисовича в размере 11 502,50 рублей</t>
  </si>
  <si>
    <t>Дебиторская задолженность ООО "Долина" в размере 198 767,00 рублей</t>
  </si>
  <si>
    <t>Дебиторская задолженность ООО "Жемчужина Гор" в размере 7 743,00 рублей</t>
  </si>
  <si>
    <t>Дебиторская задолженность ООО "ИСТФУД" в размере 9 662,40 рублей</t>
  </si>
  <si>
    <t>Дебиторская задолженность ООО "Кедр" в размере 1 680,85 рублей</t>
  </si>
  <si>
    <t>Дебиторская задолженность ИП Кейдалюк Николая Сергеевича в размере 250,00 рублей</t>
  </si>
  <si>
    <t>Дебиторская задолженность ООО "Колизей" в размере 4 655,00 рублей</t>
  </si>
  <si>
    <t>Дебиторская задолженность ООО "Мельница" в размере 3 657,50 рублей</t>
  </si>
  <si>
    <t>Дебиторская задолженность ООО "Наш Партнер" в размере 3 500,00 рублей</t>
  </si>
  <si>
    <t>Дебиторская задолженность ООО "Сибстройальянс" в размере 4 094,96 рублей</t>
  </si>
  <si>
    <t>Дебиторская задолженность ООО "Паназия" в размере 1 170,00 рублей</t>
  </si>
  <si>
    <t>Дебиторская задолженность ООО "Первая кофейня" в размере 2 216,00 рублей</t>
  </si>
  <si>
    <t>Дебиторская задолженность ИП Петренко Маргариты Владимировны в размере 35 055,50 рублей</t>
  </si>
  <si>
    <t>Дебиторская задолженность ИП Сайфиддинова Махзулиддина Сухайнидиновича в размере 209 664,68 рублей</t>
  </si>
  <si>
    <t>Дебиторская задолженность ООО "Стейкхаус" в размере 2 185,00 рублей</t>
  </si>
  <si>
    <t>Дебиторская задолженность ООО "Удача" в размере 655,50 рублей</t>
  </si>
  <si>
    <t>Дебиторская задолженность ООО "Фанфуд" в размере в размере 8 913,00 рублей</t>
  </si>
  <si>
    <t>Дебиторская задолженность ООО "Хмель" в размере 36 185,00 рублей</t>
  </si>
  <si>
    <t>Дебиторская задолженность ООО "Сибразвитие" в размере 2 735,80 рублей</t>
  </si>
  <si>
    <t>Дебиторская задолженность ООО "Центр" в размере 115 823,98 рублей</t>
  </si>
  <si>
    <t>Дебиторская задолженность АО "Центрпродсервис" в размере 1 529,00 рублей</t>
  </si>
  <si>
    <t>Дебиторская задолженность ООО "Эксклюзивные продукты" в размере 33 799,52 рублей</t>
  </si>
  <si>
    <t>Дебиторская задолженность ООО "Компания Креолайн" в размере 26 161,88 рублей</t>
  </si>
  <si>
    <t>Дебиторская задолженность ООО "КузнецкМеталлСтрой" в размере 81 000,00 рублей</t>
  </si>
  <si>
    <t>Дебиторская задолженность ООО "Объединенная Строительно-Монтажная Компания" в размере 1 650,00 рублей</t>
  </si>
  <si>
    <t>Дебиторская задолженность ООО "Сибтэк" в размере 262 000,00 рублей</t>
  </si>
  <si>
    <t>Дебиторская задолженность ЗАО "Силекс" в размере 7 400,00 рублей</t>
  </si>
  <si>
    <t>Дебиторская задолженность ООО "ТД "Калтанский" в размере 2 600 609,51 рублей</t>
  </si>
  <si>
    <t>Дебиторская задолженность ООО "Теплостройаудит" в размере 48 442,00 рублей</t>
  </si>
  <si>
    <t>Дебиторская задолженность ПАО "МРСК СИБИРИ" в размере 1 033 150,01 рублей</t>
  </si>
  <si>
    <t>Дебиторская задолженность ОАО АКБ НМБ в размере 24 986,30 рублей</t>
  </si>
  <si>
    <t>Дебиторская задолженность ООО "ТД "Калтанский" в размере 3 699 070,32 рублей</t>
  </si>
  <si>
    <t>Дебиторская задолженность ООО "ТК "Калтанский" в размере 388 686,33 рублей</t>
  </si>
  <si>
    <t>Доля в уставном капитале ООО "Тепличный комбинат "Калтанский" в размере 99%</t>
  </si>
  <si>
    <t>Начальная цена на повторных торгах, рублей</t>
  </si>
  <si>
    <t>Шаг аукциона</t>
  </si>
  <si>
    <t>Шаг повторные</t>
  </si>
  <si>
    <t>02 октября 2017</t>
  </si>
  <si>
    <t>3 октября 2017</t>
  </si>
  <si>
    <t>4 октября 2017</t>
  </si>
  <si>
    <t>5 октября 2017</t>
  </si>
  <si>
    <t>6 октября 2017</t>
  </si>
  <si>
    <t xml:space="preserve">09 октября 2017 </t>
  </si>
  <si>
    <t xml:space="preserve">10 октября 2017 </t>
  </si>
  <si>
    <t xml:space="preserve">11 октября 2017 </t>
  </si>
  <si>
    <t xml:space="preserve">12 октября 2017 </t>
  </si>
  <si>
    <t xml:space="preserve">13 октября 2017 </t>
  </si>
  <si>
    <t>16 октября 2017</t>
  </si>
  <si>
    <t>Производственно-технологический комплекс ООО «Калтанское», включающий …</t>
  </si>
  <si>
    <t>Земельный участок...площадь 4585 кв. м., кадастровый номер 42:37:0102002:6110</t>
  </si>
  <si>
    <t>Земельный участок, ...площадь 933 кв. м., кадастровый номер 42:37:0102002:6107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</si>
</sst>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Fill="1"/>
    <xf numFmtId="164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165" fontId="2" fillId="0" borderId="0" xfId="0" applyNumberFormat="1" applyFont="1" applyFill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2" fillId="0" borderId="0" xfId="0" applyFont="1" applyFill="1" applyAlignment="1">
      <alignment wrapText="1"/>
    </xf>
    <xf numFmtId="164" fontId="2" fillId="0" borderId="0" xfId="0" applyNumberFormat="1" applyFont="1" applyFill="1" applyAlignment="1">
      <alignment wrapText="1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7"/>
  <sheetViews>
    <sheetView tabSelected="1" view="pageBreakPreview" zoomScale="85" zoomScaleNormal="70" zoomScaleSheetLayoutView="85" workbookViewId="0">
      <selection activeCell="G5" sqref="G5"/>
    </sheetView>
  </sheetViews>
  <sheetFormatPr defaultRowHeight="15" x14ac:dyDescent="0.25"/>
  <cols>
    <col min="1" max="1" width="6.140625" style="20" customWidth="1"/>
    <col min="2" max="2" width="25.140625" style="20" customWidth="1"/>
    <col min="3" max="3" width="27.140625" style="21" hidden="1" customWidth="1"/>
    <col min="4" max="4" width="15.85546875" style="21" hidden="1" customWidth="1"/>
    <col min="5" max="5" width="24.7109375" style="15" hidden="1" customWidth="1"/>
    <col min="6" max="6" width="37.28515625" style="15" hidden="1" customWidth="1"/>
    <col min="7" max="7" width="15" style="15" customWidth="1"/>
    <col min="8" max="8" width="15" style="17" hidden="1" customWidth="1"/>
    <col min="9" max="15" width="15" style="15" customWidth="1"/>
    <col min="16" max="16" width="14.7109375" style="15" customWidth="1"/>
    <col min="17" max="17" width="13.5703125" style="15" customWidth="1"/>
    <col min="18" max="18" width="12.7109375" style="15" customWidth="1"/>
    <col min="19" max="20" width="9.140625" style="10"/>
  </cols>
  <sheetData>
    <row r="1" spans="1:20" s="5" customFormat="1" x14ac:dyDescent="0.25">
      <c r="A1" s="18"/>
      <c r="B1" s="18"/>
      <c r="C1" s="19"/>
      <c r="D1" s="19"/>
      <c r="E1" s="11"/>
      <c r="F1" s="11"/>
      <c r="G1" s="11"/>
      <c r="H1" s="16"/>
      <c r="I1" s="11"/>
      <c r="J1" s="11"/>
      <c r="K1" s="11"/>
      <c r="L1" s="11"/>
      <c r="M1" s="11"/>
      <c r="N1" s="11"/>
      <c r="O1" s="11"/>
      <c r="P1" s="11"/>
      <c r="Q1" s="11"/>
      <c r="R1" s="11"/>
      <c r="S1" s="9"/>
      <c r="T1" s="9"/>
    </row>
    <row r="2" spans="1:20" s="5" customFormat="1" ht="25.5" x14ac:dyDescent="0.25">
      <c r="A2" s="3" t="s">
        <v>0</v>
      </c>
      <c r="B2" s="3" t="s">
        <v>1</v>
      </c>
      <c r="C2" s="6" t="s">
        <v>2</v>
      </c>
      <c r="D2" s="6" t="s">
        <v>46</v>
      </c>
      <c r="E2" s="12" t="s">
        <v>45</v>
      </c>
      <c r="F2" s="16" t="s">
        <v>47</v>
      </c>
      <c r="G2" s="13" t="s">
        <v>48</v>
      </c>
      <c r="H2" s="12"/>
      <c r="I2" s="13" t="s">
        <v>49</v>
      </c>
      <c r="J2" s="13" t="s">
        <v>50</v>
      </c>
      <c r="K2" s="13" t="s">
        <v>51</v>
      </c>
      <c r="L2" s="13" t="s">
        <v>52</v>
      </c>
      <c r="M2" s="13" t="s">
        <v>53</v>
      </c>
      <c r="N2" s="13" t="s">
        <v>54</v>
      </c>
      <c r="O2" s="13" t="s">
        <v>55</v>
      </c>
      <c r="P2" s="13" t="s">
        <v>56</v>
      </c>
      <c r="Q2" s="13" t="s">
        <v>57</v>
      </c>
      <c r="R2" s="13" t="s">
        <v>58</v>
      </c>
      <c r="S2" s="9"/>
      <c r="T2" s="9"/>
    </row>
    <row r="3" spans="1:20" s="5" customFormat="1" ht="51" x14ac:dyDescent="0.25">
      <c r="A3" s="7">
        <v>1</v>
      </c>
      <c r="B3" s="4" t="s">
        <v>59</v>
      </c>
      <c r="C3" s="8">
        <v>553919713.60000002</v>
      </c>
      <c r="D3" s="8">
        <f>C3/100*5</f>
        <v>27695985.68</v>
      </c>
      <c r="E3" s="13">
        <f>C3/100*90</f>
        <v>498527742.24000001</v>
      </c>
      <c r="F3" s="11">
        <f>E3/100*5</f>
        <v>24926387.112000003</v>
      </c>
      <c r="G3" s="13">
        <f>E3</f>
        <v>498527742.24000001</v>
      </c>
      <c r="H3" s="12">
        <f>G3/100*9.99</f>
        <v>49802921.449776009</v>
      </c>
      <c r="I3" s="13">
        <f>G3-H3</f>
        <v>448724820.79022402</v>
      </c>
      <c r="J3" s="13">
        <f>I3-H3</f>
        <v>398921899.34044802</v>
      </c>
      <c r="K3" s="13">
        <f>J3-H3</f>
        <v>349118977.89067203</v>
      </c>
      <c r="L3" s="13">
        <f>K3-H3</f>
        <v>299316056.44089603</v>
      </c>
      <c r="M3" s="13">
        <f>L3-H3</f>
        <v>249513134.99112004</v>
      </c>
      <c r="N3" s="13">
        <f>M3-H3</f>
        <v>199710213.54134405</v>
      </c>
      <c r="O3" s="13">
        <f>N3-H3</f>
        <v>149907292.09156805</v>
      </c>
      <c r="P3" s="13">
        <f>O3-H3</f>
        <v>100104370.64179204</v>
      </c>
      <c r="Q3" s="13">
        <f>P3-H3</f>
        <v>50301449.192016035</v>
      </c>
      <c r="R3" s="13">
        <f>Q3-H3</f>
        <v>498527.74224002659</v>
      </c>
      <c r="S3" s="9"/>
      <c r="T3" s="9"/>
    </row>
    <row r="4" spans="1:20" s="5" customFormat="1" ht="51" x14ac:dyDescent="0.25">
      <c r="A4" s="7">
        <v>2</v>
      </c>
      <c r="B4" s="4" t="s">
        <v>60</v>
      </c>
      <c r="C4" s="8">
        <v>777616</v>
      </c>
      <c r="D4" s="8">
        <f t="shared" ref="D4:D47" si="0">C4/100*5</f>
        <v>38880.800000000003</v>
      </c>
      <c r="E4" s="13">
        <f t="shared" ref="E4:E47" si="1">C4/100*90</f>
        <v>699854.4</v>
      </c>
      <c r="F4" s="11">
        <f t="shared" ref="F4:F47" si="2">E4/100*5</f>
        <v>34992.720000000001</v>
      </c>
      <c r="G4" s="13">
        <f t="shared" ref="G4:G47" si="3">E4</f>
        <v>699854.4</v>
      </c>
      <c r="H4" s="12">
        <f t="shared" ref="H4:H47" si="4">G4/100*9.99</f>
        <v>69915.454559999998</v>
      </c>
      <c r="I4" s="13">
        <f t="shared" ref="I4:I47" si="5">G4-H4</f>
        <v>629938.94544000004</v>
      </c>
      <c r="J4" s="13">
        <f t="shared" ref="J4:J47" si="6">I4-H4</f>
        <v>560023.49088000006</v>
      </c>
      <c r="K4" s="13">
        <f t="shared" ref="K4:K47" si="7">J4-H4</f>
        <v>490108.03632000007</v>
      </c>
      <c r="L4" s="13">
        <f t="shared" ref="L4:L47" si="8">K4-H4</f>
        <v>420192.58176000009</v>
      </c>
      <c r="M4" s="13">
        <f t="shared" ref="M4:M47" si="9">L4-H4</f>
        <v>350277.1272000001</v>
      </c>
      <c r="N4" s="13">
        <f t="shared" ref="N4:N47" si="10">M4-H4</f>
        <v>280361.67264000012</v>
      </c>
      <c r="O4" s="13">
        <f t="shared" ref="O4:O47" si="11">N4-H4</f>
        <v>210446.21808000014</v>
      </c>
      <c r="P4" s="13">
        <f t="shared" ref="P4:P47" si="12">O4-H4</f>
        <v>140530.76352000015</v>
      </c>
      <c r="Q4" s="13">
        <f t="shared" ref="Q4:Q47" si="13">P4-H4</f>
        <v>70615.308960000155</v>
      </c>
      <c r="R4" s="13">
        <f t="shared" ref="R4:R47" si="14">Q4-H4</f>
        <v>699.8544000001566</v>
      </c>
      <c r="S4" s="9"/>
      <c r="T4" s="9"/>
    </row>
    <row r="5" spans="1:20" s="5" customFormat="1" ht="51" x14ac:dyDescent="0.25">
      <c r="A5" s="7">
        <v>3</v>
      </c>
      <c r="B5" s="4" t="s">
        <v>61</v>
      </c>
      <c r="C5" s="8">
        <v>158236.79999999999</v>
      </c>
      <c r="D5" s="8">
        <f t="shared" si="0"/>
        <v>7911.84</v>
      </c>
      <c r="E5" s="13">
        <f t="shared" si="1"/>
        <v>142413.12</v>
      </c>
      <c r="F5" s="11">
        <f t="shared" si="2"/>
        <v>7120.6559999999999</v>
      </c>
      <c r="G5" s="13">
        <f t="shared" si="3"/>
        <v>142413.12</v>
      </c>
      <c r="H5" s="12">
        <f t="shared" si="4"/>
        <v>14227.070688</v>
      </c>
      <c r="I5" s="13">
        <f t="shared" si="5"/>
        <v>128186.04931199999</v>
      </c>
      <c r="J5" s="13">
        <f t="shared" si="6"/>
        <v>113958.97862399998</v>
      </c>
      <c r="K5" s="13">
        <f t="shared" si="7"/>
        <v>99731.907935999974</v>
      </c>
      <c r="L5" s="13">
        <f t="shared" si="8"/>
        <v>85504.837247999967</v>
      </c>
      <c r="M5" s="13">
        <f t="shared" si="9"/>
        <v>71277.76655999996</v>
      </c>
      <c r="N5" s="13">
        <f t="shared" si="10"/>
        <v>57050.69587199996</v>
      </c>
      <c r="O5" s="13">
        <f t="shared" si="11"/>
        <v>42823.62518399996</v>
      </c>
      <c r="P5" s="13">
        <f t="shared" si="12"/>
        <v>28596.554495999961</v>
      </c>
      <c r="Q5" s="13">
        <f t="shared" si="13"/>
        <v>14369.483807999961</v>
      </c>
      <c r="R5" s="13">
        <f t="shared" si="14"/>
        <v>142.41311999996105</v>
      </c>
      <c r="S5" s="9"/>
      <c r="T5" s="9"/>
    </row>
    <row r="6" spans="1:20" s="5" customFormat="1" x14ac:dyDescent="0.25">
      <c r="A6" s="7">
        <v>4</v>
      </c>
      <c r="B6" s="4" t="s">
        <v>3</v>
      </c>
      <c r="C6" s="8">
        <v>5344421.5999999996</v>
      </c>
      <c r="D6" s="8">
        <f t="shared" si="0"/>
        <v>267221.07999999996</v>
      </c>
      <c r="E6" s="13">
        <f t="shared" si="1"/>
        <v>4809979.4399999995</v>
      </c>
      <c r="F6" s="11">
        <f t="shared" si="2"/>
        <v>240498.97199999995</v>
      </c>
      <c r="G6" s="13">
        <f t="shared" si="3"/>
        <v>4809979.4399999995</v>
      </c>
      <c r="H6" s="12">
        <f t="shared" si="4"/>
        <v>480516.9460559999</v>
      </c>
      <c r="I6" s="13">
        <f t="shared" si="5"/>
        <v>4329462.4939439995</v>
      </c>
      <c r="J6" s="13">
        <f t="shared" si="6"/>
        <v>3848945.5478879996</v>
      </c>
      <c r="K6" s="13">
        <f t="shared" si="7"/>
        <v>3368428.6018319996</v>
      </c>
      <c r="L6" s="13">
        <f t="shared" si="8"/>
        <v>2887911.6557759997</v>
      </c>
      <c r="M6" s="13">
        <f t="shared" si="9"/>
        <v>2407394.7097199997</v>
      </c>
      <c r="N6" s="13">
        <f t="shared" si="10"/>
        <v>1926877.7636639997</v>
      </c>
      <c r="O6" s="13">
        <f t="shared" si="11"/>
        <v>1446360.8176079998</v>
      </c>
      <c r="P6" s="13">
        <f t="shared" si="12"/>
        <v>965843.87155199982</v>
      </c>
      <c r="Q6" s="13">
        <f t="shared" si="13"/>
        <v>485326.92549599992</v>
      </c>
      <c r="R6" s="13">
        <f t="shared" si="14"/>
        <v>4809.9794400000246</v>
      </c>
      <c r="S6" s="9"/>
      <c r="T6" s="9"/>
    </row>
    <row r="7" spans="1:20" s="5" customFormat="1" x14ac:dyDescent="0.25">
      <c r="A7" s="7">
        <v>5</v>
      </c>
      <c r="B7" s="4" t="s">
        <v>4</v>
      </c>
      <c r="C7" s="8">
        <v>308068</v>
      </c>
      <c r="D7" s="8">
        <f t="shared" si="0"/>
        <v>15403.4</v>
      </c>
      <c r="E7" s="13">
        <f t="shared" si="1"/>
        <v>277261.2</v>
      </c>
      <c r="F7" s="11">
        <f t="shared" si="2"/>
        <v>13863.060000000001</v>
      </c>
      <c r="G7" s="13">
        <f t="shared" si="3"/>
        <v>277261.2</v>
      </c>
      <c r="H7" s="12">
        <f t="shared" si="4"/>
        <v>27698.39388</v>
      </c>
      <c r="I7" s="13">
        <f t="shared" si="5"/>
        <v>249562.80612000002</v>
      </c>
      <c r="J7" s="13">
        <f t="shared" si="6"/>
        <v>221864.41224000003</v>
      </c>
      <c r="K7" s="13">
        <f t="shared" si="7"/>
        <v>194166.01836000005</v>
      </c>
      <c r="L7" s="13">
        <f t="shared" si="8"/>
        <v>166467.62448000006</v>
      </c>
      <c r="M7" s="13">
        <f t="shared" si="9"/>
        <v>138769.23060000007</v>
      </c>
      <c r="N7" s="13">
        <f t="shared" si="10"/>
        <v>111070.83672000006</v>
      </c>
      <c r="O7" s="13">
        <f t="shared" si="11"/>
        <v>83372.442840000062</v>
      </c>
      <c r="P7" s="13">
        <f t="shared" si="12"/>
        <v>55674.048960000058</v>
      </c>
      <c r="Q7" s="13">
        <f t="shared" si="13"/>
        <v>27975.655080000059</v>
      </c>
      <c r="R7" s="13">
        <f t="shared" si="14"/>
        <v>277.26120000005903</v>
      </c>
      <c r="S7" s="9"/>
      <c r="T7" s="9"/>
    </row>
    <row r="8" spans="1:20" s="5" customFormat="1" ht="25.5" x14ac:dyDescent="0.25">
      <c r="A8" s="7">
        <v>6</v>
      </c>
      <c r="B8" s="4" t="s">
        <v>5</v>
      </c>
      <c r="C8" s="8">
        <v>80135.199999999997</v>
      </c>
      <c r="D8" s="8">
        <f t="shared" si="0"/>
        <v>4006.7599999999998</v>
      </c>
      <c r="E8" s="13">
        <f t="shared" si="1"/>
        <v>72121.679999999993</v>
      </c>
      <c r="F8" s="11">
        <f t="shared" si="2"/>
        <v>3606.0839999999998</v>
      </c>
      <c r="G8" s="13">
        <f t="shared" si="3"/>
        <v>72121.679999999993</v>
      </c>
      <c r="H8" s="12">
        <f t="shared" si="4"/>
        <v>7204.9558319999996</v>
      </c>
      <c r="I8" s="13">
        <f t="shared" si="5"/>
        <v>64916.724167999993</v>
      </c>
      <c r="J8" s="13">
        <f t="shared" si="6"/>
        <v>57711.768335999994</v>
      </c>
      <c r="K8" s="13">
        <f t="shared" si="7"/>
        <v>50506.812503999994</v>
      </c>
      <c r="L8" s="13">
        <f t="shared" si="8"/>
        <v>43301.856671999994</v>
      </c>
      <c r="M8" s="13">
        <f t="shared" si="9"/>
        <v>36096.900839999995</v>
      </c>
      <c r="N8" s="13">
        <f t="shared" si="10"/>
        <v>28891.945007999995</v>
      </c>
      <c r="O8" s="13">
        <f t="shared" si="11"/>
        <v>21686.989175999995</v>
      </c>
      <c r="P8" s="13">
        <f t="shared" si="12"/>
        <v>14482.033343999996</v>
      </c>
      <c r="Q8" s="13">
        <f t="shared" si="13"/>
        <v>7277.0775119999962</v>
      </c>
      <c r="R8" s="13">
        <f t="shared" si="14"/>
        <v>72.121679999996559</v>
      </c>
      <c r="S8" s="9"/>
      <c r="T8" s="9"/>
    </row>
    <row r="9" spans="1:20" s="5" customFormat="1" ht="38.25" x14ac:dyDescent="0.25">
      <c r="A9" s="7">
        <v>9</v>
      </c>
      <c r="B9" s="4" t="s">
        <v>6</v>
      </c>
      <c r="C9" s="8">
        <v>305084.79999999999</v>
      </c>
      <c r="D9" s="8">
        <f t="shared" si="0"/>
        <v>15254.24</v>
      </c>
      <c r="E9" s="13">
        <f t="shared" si="1"/>
        <v>274576.32</v>
      </c>
      <c r="F9" s="11">
        <f t="shared" si="2"/>
        <v>13728.815999999999</v>
      </c>
      <c r="G9" s="13">
        <f t="shared" si="3"/>
        <v>274576.32</v>
      </c>
      <c r="H9" s="12">
        <f t="shared" si="4"/>
        <v>27430.174368</v>
      </c>
      <c r="I9" s="13">
        <f t="shared" si="5"/>
        <v>247146.145632</v>
      </c>
      <c r="J9" s="13">
        <f t="shared" si="6"/>
        <v>219715.97126399999</v>
      </c>
      <c r="K9" s="13">
        <f t="shared" si="7"/>
        <v>192285.79689599999</v>
      </c>
      <c r="L9" s="13">
        <f t="shared" si="8"/>
        <v>164855.62252799998</v>
      </c>
      <c r="M9" s="13">
        <f t="shared" si="9"/>
        <v>137425.44815999997</v>
      </c>
      <c r="N9" s="13">
        <f t="shared" si="10"/>
        <v>109995.27379199996</v>
      </c>
      <c r="O9" s="13">
        <f t="shared" si="11"/>
        <v>82565.099423999956</v>
      </c>
      <c r="P9" s="13">
        <f t="shared" si="12"/>
        <v>55134.925055999956</v>
      </c>
      <c r="Q9" s="13">
        <f t="shared" si="13"/>
        <v>27704.750687999956</v>
      </c>
      <c r="R9" s="13">
        <f t="shared" si="14"/>
        <v>274.57631999995647</v>
      </c>
      <c r="S9" s="9"/>
      <c r="T9" s="9"/>
    </row>
    <row r="10" spans="1:20" s="5" customFormat="1" ht="51" x14ac:dyDescent="0.25">
      <c r="A10" s="7">
        <v>10</v>
      </c>
      <c r="B10" s="4" t="s">
        <v>7</v>
      </c>
      <c r="C10" s="8">
        <v>9341.76</v>
      </c>
      <c r="D10" s="8">
        <f t="shared" si="0"/>
        <v>467.08800000000002</v>
      </c>
      <c r="E10" s="13">
        <f t="shared" si="1"/>
        <v>8407.5840000000007</v>
      </c>
      <c r="F10" s="11">
        <f t="shared" si="2"/>
        <v>420.37920000000008</v>
      </c>
      <c r="G10" s="13">
        <f t="shared" si="3"/>
        <v>8407.5840000000007</v>
      </c>
      <c r="H10" s="12">
        <f t="shared" si="4"/>
        <v>839.91764160000014</v>
      </c>
      <c r="I10" s="13">
        <f t="shared" si="5"/>
        <v>7567.6663584000007</v>
      </c>
      <c r="J10" s="13">
        <f t="shared" si="6"/>
        <v>6727.7487168000007</v>
      </c>
      <c r="K10" s="13">
        <f t="shared" si="7"/>
        <v>5887.8310752000007</v>
      </c>
      <c r="L10" s="13">
        <f t="shared" si="8"/>
        <v>5047.9134336000006</v>
      </c>
      <c r="M10" s="13">
        <f t="shared" si="9"/>
        <v>4207.9957920000006</v>
      </c>
      <c r="N10" s="13">
        <f t="shared" si="10"/>
        <v>3368.0781504000006</v>
      </c>
      <c r="O10" s="13">
        <f t="shared" si="11"/>
        <v>2528.1605088000006</v>
      </c>
      <c r="P10" s="13">
        <f t="shared" si="12"/>
        <v>1688.2428672000005</v>
      </c>
      <c r="Q10" s="13">
        <f t="shared" si="13"/>
        <v>848.32522560000041</v>
      </c>
      <c r="R10" s="13">
        <f t="shared" si="14"/>
        <v>8.40758400000027</v>
      </c>
      <c r="S10" s="9"/>
      <c r="T10" s="9"/>
    </row>
    <row r="11" spans="1:20" s="5" customFormat="1" ht="38.25" x14ac:dyDescent="0.25">
      <c r="A11" s="7">
        <v>11</v>
      </c>
      <c r="B11" s="4" t="s">
        <v>8</v>
      </c>
      <c r="C11" s="8">
        <v>329190.67</v>
      </c>
      <c r="D11" s="8">
        <f t="shared" si="0"/>
        <v>16459.533500000001</v>
      </c>
      <c r="E11" s="13">
        <f t="shared" si="1"/>
        <v>296271.603</v>
      </c>
      <c r="F11" s="11">
        <f t="shared" si="2"/>
        <v>14813.58015</v>
      </c>
      <c r="G11" s="13">
        <f t="shared" si="3"/>
        <v>296271.603</v>
      </c>
      <c r="H11" s="12">
        <f t="shared" si="4"/>
        <v>29597.533139700001</v>
      </c>
      <c r="I11" s="13">
        <f t="shared" si="5"/>
        <v>266674.06986029999</v>
      </c>
      <c r="J11" s="13">
        <f t="shared" si="6"/>
        <v>237076.53672059998</v>
      </c>
      <c r="K11" s="13">
        <f t="shared" si="7"/>
        <v>207479.00358089997</v>
      </c>
      <c r="L11" s="13">
        <f t="shared" si="8"/>
        <v>177881.47044119996</v>
      </c>
      <c r="M11" s="13">
        <f t="shared" si="9"/>
        <v>148283.93730149994</v>
      </c>
      <c r="N11" s="13">
        <f t="shared" si="10"/>
        <v>118686.40416179995</v>
      </c>
      <c r="O11" s="13">
        <f t="shared" si="11"/>
        <v>89088.871022099949</v>
      </c>
      <c r="P11" s="13">
        <f t="shared" si="12"/>
        <v>59491.337882399952</v>
      </c>
      <c r="Q11" s="13">
        <f t="shared" si="13"/>
        <v>29893.804742699951</v>
      </c>
      <c r="R11" s="13">
        <f t="shared" si="14"/>
        <v>296.27160299995012</v>
      </c>
      <c r="S11" s="9"/>
      <c r="T11" s="9"/>
    </row>
    <row r="12" spans="1:20" s="5" customFormat="1" ht="38.25" x14ac:dyDescent="0.25">
      <c r="A12" s="7">
        <v>12</v>
      </c>
      <c r="B12" s="4" t="s">
        <v>9</v>
      </c>
      <c r="C12" s="8">
        <v>3618.24</v>
      </c>
      <c r="D12" s="8">
        <f t="shared" si="0"/>
        <v>180.91200000000001</v>
      </c>
      <c r="E12" s="13">
        <f t="shared" si="1"/>
        <v>3256.4160000000002</v>
      </c>
      <c r="F12" s="11">
        <f t="shared" si="2"/>
        <v>162.82080000000002</v>
      </c>
      <c r="G12" s="13">
        <f t="shared" si="3"/>
        <v>3256.4160000000002</v>
      </c>
      <c r="H12" s="12">
        <f t="shared" si="4"/>
        <v>325.3159584</v>
      </c>
      <c r="I12" s="13">
        <f t="shared" si="5"/>
        <v>2931.1000416000002</v>
      </c>
      <c r="J12" s="13">
        <f t="shared" si="6"/>
        <v>2605.7840832000002</v>
      </c>
      <c r="K12" s="13">
        <f t="shared" si="7"/>
        <v>2280.4681248000002</v>
      </c>
      <c r="L12" s="13">
        <f t="shared" si="8"/>
        <v>1955.1521664000002</v>
      </c>
      <c r="M12" s="13">
        <f t="shared" si="9"/>
        <v>1629.8362080000002</v>
      </c>
      <c r="N12" s="13">
        <f t="shared" si="10"/>
        <v>1304.5202496000002</v>
      </c>
      <c r="O12" s="13">
        <f t="shared" si="11"/>
        <v>979.20429120000017</v>
      </c>
      <c r="P12" s="13">
        <f t="shared" si="12"/>
        <v>653.88833280000017</v>
      </c>
      <c r="Q12" s="13">
        <f t="shared" si="13"/>
        <v>328.57237440000017</v>
      </c>
      <c r="R12" s="13">
        <f t="shared" si="14"/>
        <v>3.2564160000001721</v>
      </c>
      <c r="S12" s="9"/>
      <c r="T12" s="9"/>
    </row>
    <row r="13" spans="1:20" s="5" customFormat="1" ht="38.25" x14ac:dyDescent="0.25">
      <c r="A13" s="7">
        <v>13</v>
      </c>
      <c r="B13" s="4" t="s">
        <v>10</v>
      </c>
      <c r="C13" s="8">
        <v>585.04999999999995</v>
      </c>
      <c r="D13" s="8">
        <f t="shared" si="0"/>
        <v>29.252499999999998</v>
      </c>
      <c r="E13" s="13">
        <f t="shared" si="1"/>
        <v>526.54499999999996</v>
      </c>
      <c r="F13" s="11">
        <f t="shared" si="2"/>
        <v>26.327249999999999</v>
      </c>
      <c r="G13" s="13">
        <f t="shared" si="3"/>
        <v>526.54499999999996</v>
      </c>
      <c r="H13" s="12">
        <f t="shared" si="4"/>
        <v>52.601845499999996</v>
      </c>
      <c r="I13" s="13">
        <f t="shared" si="5"/>
        <v>473.94315449999999</v>
      </c>
      <c r="J13" s="13">
        <f t="shared" si="6"/>
        <v>421.34130900000002</v>
      </c>
      <c r="K13" s="13">
        <f t="shared" si="7"/>
        <v>368.73946350000006</v>
      </c>
      <c r="L13" s="13">
        <f t="shared" si="8"/>
        <v>316.13761800000009</v>
      </c>
      <c r="M13" s="13">
        <f t="shared" si="9"/>
        <v>263.53577250000012</v>
      </c>
      <c r="N13" s="13">
        <f t="shared" si="10"/>
        <v>210.93392700000012</v>
      </c>
      <c r="O13" s="13">
        <f t="shared" si="11"/>
        <v>158.33208150000013</v>
      </c>
      <c r="P13" s="13">
        <f t="shared" si="12"/>
        <v>105.73023600000013</v>
      </c>
      <c r="Q13" s="13">
        <f t="shared" si="13"/>
        <v>53.128390500000137</v>
      </c>
      <c r="R13" s="13">
        <f t="shared" si="14"/>
        <v>0.52654500000014082</v>
      </c>
      <c r="S13" s="9"/>
      <c r="T13" s="9"/>
    </row>
    <row r="14" spans="1:20" s="5" customFormat="1" ht="51" x14ac:dyDescent="0.25">
      <c r="A14" s="7">
        <v>14</v>
      </c>
      <c r="B14" s="4" t="s">
        <v>11</v>
      </c>
      <c r="C14" s="8">
        <v>5521.2</v>
      </c>
      <c r="D14" s="8">
        <f t="shared" si="0"/>
        <v>276.06</v>
      </c>
      <c r="E14" s="13">
        <f t="shared" si="1"/>
        <v>4969.08</v>
      </c>
      <c r="F14" s="11">
        <f t="shared" si="2"/>
        <v>248.45399999999998</v>
      </c>
      <c r="G14" s="13">
        <f t="shared" si="3"/>
        <v>4969.08</v>
      </c>
      <c r="H14" s="12">
        <f t="shared" si="4"/>
        <v>496.411092</v>
      </c>
      <c r="I14" s="13">
        <f t="shared" si="5"/>
        <v>4472.6689079999996</v>
      </c>
      <c r="J14" s="13">
        <f t="shared" si="6"/>
        <v>3976.2578159999998</v>
      </c>
      <c r="K14" s="13">
        <f t="shared" si="7"/>
        <v>3479.846724</v>
      </c>
      <c r="L14" s="13">
        <f t="shared" si="8"/>
        <v>2983.4356320000002</v>
      </c>
      <c r="M14" s="13">
        <f t="shared" si="9"/>
        <v>2487.0245400000003</v>
      </c>
      <c r="N14" s="13">
        <f t="shared" si="10"/>
        <v>1990.6134480000003</v>
      </c>
      <c r="O14" s="13">
        <f t="shared" si="11"/>
        <v>1494.2023560000002</v>
      </c>
      <c r="P14" s="13">
        <f t="shared" si="12"/>
        <v>997.79126400000018</v>
      </c>
      <c r="Q14" s="13">
        <f t="shared" si="13"/>
        <v>501.38017200000019</v>
      </c>
      <c r="R14" s="13">
        <f t="shared" si="14"/>
        <v>4.96908000000019</v>
      </c>
      <c r="S14" s="9"/>
      <c r="T14" s="9"/>
    </row>
    <row r="15" spans="1:20" s="5" customFormat="1" ht="38.25" x14ac:dyDescent="0.25">
      <c r="A15" s="7">
        <v>15</v>
      </c>
      <c r="B15" s="4" t="s">
        <v>12</v>
      </c>
      <c r="C15" s="8">
        <v>95408.16</v>
      </c>
      <c r="D15" s="8">
        <f t="shared" si="0"/>
        <v>4770.4079999999994</v>
      </c>
      <c r="E15" s="13">
        <f t="shared" si="1"/>
        <v>85867.343999999997</v>
      </c>
      <c r="F15" s="11">
        <f t="shared" si="2"/>
        <v>4293.3672000000006</v>
      </c>
      <c r="G15" s="13">
        <f t="shared" si="3"/>
        <v>85867.343999999997</v>
      </c>
      <c r="H15" s="12">
        <f t="shared" si="4"/>
        <v>8578.1476656000013</v>
      </c>
      <c r="I15" s="13">
        <f t="shared" si="5"/>
        <v>77289.196334399996</v>
      </c>
      <c r="J15" s="13">
        <f t="shared" si="6"/>
        <v>68711.048668799995</v>
      </c>
      <c r="K15" s="13">
        <f t="shared" si="7"/>
        <v>60132.901003199993</v>
      </c>
      <c r="L15" s="13">
        <f t="shared" si="8"/>
        <v>51554.753337599992</v>
      </c>
      <c r="M15" s="13">
        <f t="shared" si="9"/>
        <v>42976.605671999991</v>
      </c>
      <c r="N15" s="13">
        <f t="shared" si="10"/>
        <v>34398.458006399989</v>
      </c>
      <c r="O15" s="13">
        <f t="shared" si="11"/>
        <v>25820.310340799988</v>
      </c>
      <c r="P15" s="13">
        <f t="shared" si="12"/>
        <v>17242.162675199987</v>
      </c>
      <c r="Q15" s="13">
        <f t="shared" si="13"/>
        <v>8664.0150095999852</v>
      </c>
      <c r="R15" s="13">
        <f t="shared" si="14"/>
        <v>85.867343999983859</v>
      </c>
      <c r="S15" s="9"/>
      <c r="T15" s="9"/>
    </row>
    <row r="16" spans="1:20" s="5" customFormat="1" ht="38.25" x14ac:dyDescent="0.25">
      <c r="A16" s="7">
        <v>16</v>
      </c>
      <c r="B16" s="4" t="s">
        <v>13</v>
      </c>
      <c r="C16" s="8">
        <v>3716.64</v>
      </c>
      <c r="D16" s="8">
        <f t="shared" si="0"/>
        <v>185.83199999999999</v>
      </c>
      <c r="E16" s="13">
        <f t="shared" si="1"/>
        <v>3344.9759999999997</v>
      </c>
      <c r="F16" s="11">
        <f t="shared" si="2"/>
        <v>167.24879999999999</v>
      </c>
      <c r="G16" s="13">
        <f t="shared" si="3"/>
        <v>3344.9759999999997</v>
      </c>
      <c r="H16" s="12">
        <f t="shared" si="4"/>
        <v>334.16310239999996</v>
      </c>
      <c r="I16" s="13">
        <f t="shared" si="5"/>
        <v>3010.8128975999998</v>
      </c>
      <c r="J16" s="13">
        <f t="shared" si="6"/>
        <v>2676.6497952</v>
      </c>
      <c r="K16" s="13">
        <f t="shared" si="7"/>
        <v>2342.4866928000001</v>
      </c>
      <c r="L16" s="13">
        <f t="shared" si="8"/>
        <v>2008.3235904000003</v>
      </c>
      <c r="M16" s="13">
        <f t="shared" si="9"/>
        <v>1674.1604880000004</v>
      </c>
      <c r="N16" s="13">
        <f t="shared" si="10"/>
        <v>1339.9973856000006</v>
      </c>
      <c r="O16" s="13">
        <f t="shared" si="11"/>
        <v>1005.8342832000006</v>
      </c>
      <c r="P16" s="13">
        <f t="shared" si="12"/>
        <v>671.67118080000068</v>
      </c>
      <c r="Q16" s="13">
        <f t="shared" si="13"/>
        <v>337.50807840000073</v>
      </c>
      <c r="R16" s="13">
        <f t="shared" si="14"/>
        <v>3.34497600000077</v>
      </c>
      <c r="S16" s="9"/>
      <c r="T16" s="9"/>
    </row>
    <row r="17" spans="1:20" s="5" customFormat="1" ht="38.25" x14ac:dyDescent="0.25">
      <c r="A17" s="7">
        <v>17</v>
      </c>
      <c r="B17" s="4" t="s">
        <v>14</v>
      </c>
      <c r="C17" s="8">
        <v>4637.95</v>
      </c>
      <c r="D17" s="8">
        <f t="shared" si="0"/>
        <v>231.89750000000001</v>
      </c>
      <c r="E17" s="13">
        <f t="shared" si="1"/>
        <v>4174.1549999999997</v>
      </c>
      <c r="F17" s="11">
        <f t="shared" si="2"/>
        <v>208.70774999999998</v>
      </c>
      <c r="G17" s="13">
        <f t="shared" si="3"/>
        <v>4174.1549999999997</v>
      </c>
      <c r="H17" s="12">
        <f t="shared" si="4"/>
        <v>416.99808449999995</v>
      </c>
      <c r="I17" s="13">
        <f t="shared" si="5"/>
        <v>3757.1569154999997</v>
      </c>
      <c r="J17" s="13">
        <f t="shared" si="6"/>
        <v>3340.1588309999997</v>
      </c>
      <c r="K17" s="13">
        <f t="shared" si="7"/>
        <v>2923.1607464999997</v>
      </c>
      <c r="L17" s="13">
        <f t="shared" si="8"/>
        <v>2506.1626619999997</v>
      </c>
      <c r="M17" s="13">
        <f t="shared" si="9"/>
        <v>2089.1645774999997</v>
      </c>
      <c r="N17" s="13">
        <f t="shared" si="10"/>
        <v>1672.1664929999997</v>
      </c>
      <c r="O17" s="13">
        <f t="shared" si="11"/>
        <v>1255.1684084999997</v>
      </c>
      <c r="P17" s="13">
        <f t="shared" si="12"/>
        <v>838.17032399999971</v>
      </c>
      <c r="Q17" s="13">
        <f t="shared" si="13"/>
        <v>421.17223949999976</v>
      </c>
      <c r="R17" s="13">
        <f t="shared" si="14"/>
        <v>4.1741549999998142</v>
      </c>
      <c r="S17" s="9"/>
      <c r="T17" s="9"/>
    </row>
    <row r="18" spans="1:20" s="5" customFormat="1" ht="38.25" x14ac:dyDescent="0.25">
      <c r="A18" s="7">
        <v>19</v>
      </c>
      <c r="B18" s="4" t="s">
        <v>15</v>
      </c>
      <c r="C18" s="8">
        <v>806.81</v>
      </c>
      <c r="D18" s="8">
        <f t="shared" si="0"/>
        <v>40.340499999999999</v>
      </c>
      <c r="E18" s="13">
        <f t="shared" si="1"/>
        <v>726.12899999999991</v>
      </c>
      <c r="F18" s="11">
        <f t="shared" si="2"/>
        <v>36.306449999999998</v>
      </c>
      <c r="G18" s="13">
        <f t="shared" si="3"/>
        <v>726.12899999999991</v>
      </c>
      <c r="H18" s="12">
        <f t="shared" si="4"/>
        <v>72.540287099999986</v>
      </c>
      <c r="I18" s="13">
        <f t="shared" si="5"/>
        <v>653.5887128999999</v>
      </c>
      <c r="J18" s="13">
        <f t="shared" si="6"/>
        <v>581.0484257999999</v>
      </c>
      <c r="K18" s="13">
        <f t="shared" si="7"/>
        <v>508.5081386999999</v>
      </c>
      <c r="L18" s="13">
        <f t="shared" si="8"/>
        <v>435.9678515999999</v>
      </c>
      <c r="M18" s="13">
        <f t="shared" si="9"/>
        <v>363.4275644999999</v>
      </c>
      <c r="N18" s="13">
        <f t="shared" si="10"/>
        <v>290.8872773999999</v>
      </c>
      <c r="O18" s="13">
        <f t="shared" si="11"/>
        <v>218.3469902999999</v>
      </c>
      <c r="P18" s="13">
        <f t="shared" si="12"/>
        <v>145.8067031999999</v>
      </c>
      <c r="Q18" s="13">
        <f t="shared" si="13"/>
        <v>73.266416099999915</v>
      </c>
      <c r="R18" s="13">
        <f t="shared" si="14"/>
        <v>0.72612899999992919</v>
      </c>
      <c r="S18" s="9"/>
      <c r="T18" s="9"/>
    </row>
    <row r="19" spans="1:20" s="5" customFormat="1" ht="51" x14ac:dyDescent="0.25">
      <c r="A19" s="7">
        <v>20</v>
      </c>
      <c r="B19" s="4" t="s">
        <v>16</v>
      </c>
      <c r="C19" s="8">
        <v>120</v>
      </c>
      <c r="D19" s="8">
        <f t="shared" si="0"/>
        <v>6</v>
      </c>
      <c r="E19" s="13">
        <f t="shared" si="1"/>
        <v>108</v>
      </c>
      <c r="F19" s="11">
        <f t="shared" si="2"/>
        <v>5.4</v>
      </c>
      <c r="G19" s="13">
        <f t="shared" si="3"/>
        <v>108</v>
      </c>
      <c r="H19" s="12">
        <f t="shared" si="4"/>
        <v>10.789200000000001</v>
      </c>
      <c r="I19" s="13">
        <f t="shared" si="5"/>
        <v>97.210800000000006</v>
      </c>
      <c r="J19" s="13">
        <f t="shared" si="6"/>
        <v>86.421600000000012</v>
      </c>
      <c r="K19" s="13">
        <f t="shared" si="7"/>
        <v>75.632400000000018</v>
      </c>
      <c r="L19" s="13">
        <f t="shared" si="8"/>
        <v>64.843200000000024</v>
      </c>
      <c r="M19" s="13">
        <f t="shared" si="9"/>
        <v>54.054000000000023</v>
      </c>
      <c r="N19" s="13">
        <f t="shared" si="10"/>
        <v>43.264800000000022</v>
      </c>
      <c r="O19" s="13">
        <f t="shared" si="11"/>
        <v>32.475600000000021</v>
      </c>
      <c r="P19" s="13">
        <f t="shared" si="12"/>
        <v>21.68640000000002</v>
      </c>
      <c r="Q19" s="13">
        <f t="shared" si="13"/>
        <v>10.897200000000019</v>
      </c>
      <c r="R19" s="13">
        <f t="shared" si="14"/>
        <v>0.1080000000000183</v>
      </c>
      <c r="S19" s="9"/>
      <c r="T19" s="9"/>
    </row>
    <row r="20" spans="1:20" s="5" customFormat="1" ht="38.25" x14ac:dyDescent="0.25">
      <c r="A20" s="7">
        <v>21</v>
      </c>
      <c r="B20" s="4" t="s">
        <v>17</v>
      </c>
      <c r="C20" s="8">
        <v>2234.4</v>
      </c>
      <c r="D20" s="8">
        <f t="shared" si="0"/>
        <v>111.72</v>
      </c>
      <c r="E20" s="13">
        <f t="shared" si="1"/>
        <v>2010.96</v>
      </c>
      <c r="F20" s="11">
        <f t="shared" si="2"/>
        <v>100.548</v>
      </c>
      <c r="G20" s="13">
        <f t="shared" si="3"/>
        <v>2010.96</v>
      </c>
      <c r="H20" s="12">
        <f t="shared" si="4"/>
        <v>200.894904</v>
      </c>
      <c r="I20" s="13">
        <f t="shared" si="5"/>
        <v>1810.065096</v>
      </c>
      <c r="J20" s="13">
        <f t="shared" si="6"/>
        <v>1609.170192</v>
      </c>
      <c r="K20" s="13">
        <f t="shared" si="7"/>
        <v>1408.275288</v>
      </c>
      <c r="L20" s="13">
        <f t="shared" si="8"/>
        <v>1207.380384</v>
      </c>
      <c r="M20" s="13">
        <f t="shared" si="9"/>
        <v>1006.4854800000001</v>
      </c>
      <c r="N20" s="13">
        <f t="shared" si="10"/>
        <v>805.59057600000006</v>
      </c>
      <c r="O20" s="13">
        <f t="shared" si="11"/>
        <v>604.69567200000006</v>
      </c>
      <c r="P20" s="13">
        <f t="shared" si="12"/>
        <v>403.80076800000006</v>
      </c>
      <c r="Q20" s="13">
        <f t="shared" si="13"/>
        <v>202.90586400000007</v>
      </c>
      <c r="R20" s="13">
        <f t="shared" si="14"/>
        <v>2.0109600000000682</v>
      </c>
      <c r="S20" s="9"/>
      <c r="T20" s="9"/>
    </row>
    <row r="21" spans="1:20" s="5" customFormat="1" ht="38.25" x14ac:dyDescent="0.25">
      <c r="A21" s="7">
        <v>22</v>
      </c>
      <c r="B21" s="4" t="s">
        <v>18</v>
      </c>
      <c r="C21" s="8">
        <v>1755.6</v>
      </c>
      <c r="D21" s="8">
        <f t="shared" si="0"/>
        <v>87.779999999999987</v>
      </c>
      <c r="E21" s="13">
        <f t="shared" si="1"/>
        <v>1580.0399999999997</v>
      </c>
      <c r="F21" s="11">
        <f t="shared" si="2"/>
        <v>79.001999999999995</v>
      </c>
      <c r="G21" s="13">
        <f t="shared" si="3"/>
        <v>1580.0399999999997</v>
      </c>
      <c r="H21" s="12">
        <f t="shared" si="4"/>
        <v>157.84599599999999</v>
      </c>
      <c r="I21" s="13">
        <f t="shared" si="5"/>
        <v>1422.1940039999997</v>
      </c>
      <c r="J21" s="13">
        <f t="shared" si="6"/>
        <v>1264.3480079999997</v>
      </c>
      <c r="K21" s="13">
        <f t="shared" si="7"/>
        <v>1106.5020119999997</v>
      </c>
      <c r="L21" s="13">
        <f t="shared" si="8"/>
        <v>948.65601599999968</v>
      </c>
      <c r="M21" s="13">
        <f t="shared" si="9"/>
        <v>790.81001999999967</v>
      </c>
      <c r="N21" s="13">
        <f t="shared" si="10"/>
        <v>632.96402399999965</v>
      </c>
      <c r="O21" s="13">
        <f t="shared" si="11"/>
        <v>475.11802799999964</v>
      </c>
      <c r="P21" s="13">
        <f t="shared" si="12"/>
        <v>317.27203199999963</v>
      </c>
      <c r="Q21" s="13">
        <f t="shared" si="13"/>
        <v>159.42603599999964</v>
      </c>
      <c r="R21" s="13">
        <f t="shared" si="14"/>
        <v>1.5800399999996557</v>
      </c>
      <c r="S21" s="9"/>
      <c r="T21" s="9"/>
    </row>
    <row r="22" spans="1:20" s="5" customFormat="1" ht="38.25" x14ac:dyDescent="0.25">
      <c r="A22" s="7">
        <v>23</v>
      </c>
      <c r="B22" s="4" t="s">
        <v>19</v>
      </c>
      <c r="C22" s="8">
        <v>1680</v>
      </c>
      <c r="D22" s="8">
        <f t="shared" si="0"/>
        <v>84</v>
      </c>
      <c r="E22" s="13">
        <f t="shared" si="1"/>
        <v>1512</v>
      </c>
      <c r="F22" s="11">
        <f t="shared" si="2"/>
        <v>75.599999999999994</v>
      </c>
      <c r="G22" s="13">
        <f t="shared" si="3"/>
        <v>1512</v>
      </c>
      <c r="H22" s="12">
        <f t="shared" si="4"/>
        <v>151.0488</v>
      </c>
      <c r="I22" s="13">
        <f t="shared" si="5"/>
        <v>1360.9512</v>
      </c>
      <c r="J22" s="13">
        <f t="shared" si="6"/>
        <v>1209.9023999999999</v>
      </c>
      <c r="K22" s="13">
        <f t="shared" si="7"/>
        <v>1058.8535999999999</v>
      </c>
      <c r="L22" s="13">
        <f t="shared" si="8"/>
        <v>907.80479999999989</v>
      </c>
      <c r="M22" s="13">
        <f t="shared" si="9"/>
        <v>756.75599999999986</v>
      </c>
      <c r="N22" s="13">
        <f t="shared" si="10"/>
        <v>605.70719999999983</v>
      </c>
      <c r="O22" s="13">
        <f t="shared" si="11"/>
        <v>454.6583999999998</v>
      </c>
      <c r="P22" s="13">
        <f t="shared" si="12"/>
        <v>303.60959999999977</v>
      </c>
      <c r="Q22" s="13">
        <f t="shared" si="13"/>
        <v>152.56079999999977</v>
      </c>
      <c r="R22" s="13">
        <f t="shared" si="14"/>
        <v>1.5119999999997731</v>
      </c>
      <c r="S22" s="9"/>
      <c r="T22" s="9"/>
    </row>
    <row r="23" spans="1:20" ht="38.25" x14ac:dyDescent="0.25">
      <c r="A23" s="1">
        <v>25</v>
      </c>
      <c r="B23" s="4" t="s">
        <v>20</v>
      </c>
      <c r="C23" s="2">
        <v>1965.58</v>
      </c>
      <c r="D23" s="2">
        <f t="shared" si="0"/>
        <v>98.278999999999996</v>
      </c>
      <c r="E23" s="14">
        <f t="shared" si="1"/>
        <v>1769.0219999999999</v>
      </c>
      <c r="F23" s="15">
        <f t="shared" si="2"/>
        <v>88.451099999999997</v>
      </c>
      <c r="G23" s="13">
        <f t="shared" si="3"/>
        <v>1769.0219999999999</v>
      </c>
      <c r="H23" s="12">
        <f t="shared" si="4"/>
        <v>176.72529779999999</v>
      </c>
      <c r="I23" s="13">
        <f t="shared" si="5"/>
        <v>1592.2967022</v>
      </c>
      <c r="J23" s="13">
        <f t="shared" si="6"/>
        <v>1415.5714044000001</v>
      </c>
      <c r="K23" s="13">
        <f t="shared" si="7"/>
        <v>1238.8461066000002</v>
      </c>
      <c r="L23" s="13">
        <f t="shared" si="8"/>
        <v>1062.1208088000003</v>
      </c>
      <c r="M23" s="13">
        <f t="shared" si="9"/>
        <v>885.39551100000028</v>
      </c>
      <c r="N23" s="13">
        <f t="shared" si="10"/>
        <v>708.67021320000026</v>
      </c>
      <c r="O23" s="13">
        <f t="shared" si="11"/>
        <v>531.94491540000024</v>
      </c>
      <c r="P23" s="13">
        <f t="shared" si="12"/>
        <v>355.21961760000022</v>
      </c>
      <c r="Q23" s="13">
        <f t="shared" si="13"/>
        <v>178.49431980000023</v>
      </c>
      <c r="R23" s="13">
        <f t="shared" si="14"/>
        <v>1.7690220000002341</v>
      </c>
    </row>
    <row r="24" spans="1:20" ht="38.25" x14ac:dyDescent="0.25">
      <c r="A24" s="1">
        <v>26</v>
      </c>
      <c r="B24" s="4" t="s">
        <v>21</v>
      </c>
      <c r="C24" s="2">
        <v>561.6</v>
      </c>
      <c r="D24" s="2">
        <f t="shared" si="0"/>
        <v>28.080000000000002</v>
      </c>
      <c r="E24" s="14">
        <f t="shared" si="1"/>
        <v>505.44000000000005</v>
      </c>
      <c r="F24" s="15">
        <f t="shared" si="2"/>
        <v>25.272000000000002</v>
      </c>
      <c r="G24" s="13">
        <f t="shared" si="3"/>
        <v>505.44000000000005</v>
      </c>
      <c r="H24" s="12">
        <f t="shared" si="4"/>
        <v>50.493456000000002</v>
      </c>
      <c r="I24" s="13">
        <f t="shared" si="5"/>
        <v>454.94654400000007</v>
      </c>
      <c r="J24" s="13">
        <f t="shared" si="6"/>
        <v>404.45308800000009</v>
      </c>
      <c r="K24" s="13">
        <f t="shared" si="7"/>
        <v>353.95963200000011</v>
      </c>
      <c r="L24" s="13">
        <f t="shared" si="8"/>
        <v>303.46617600000013</v>
      </c>
      <c r="M24" s="13">
        <f t="shared" si="9"/>
        <v>252.97272000000012</v>
      </c>
      <c r="N24" s="13">
        <f t="shared" si="10"/>
        <v>202.47926400000011</v>
      </c>
      <c r="O24" s="13">
        <f t="shared" si="11"/>
        <v>151.98580800000011</v>
      </c>
      <c r="P24" s="13">
        <f t="shared" si="12"/>
        <v>101.4923520000001</v>
      </c>
      <c r="Q24" s="13">
        <f t="shared" si="13"/>
        <v>50.998896000000094</v>
      </c>
      <c r="R24" s="13">
        <f t="shared" si="14"/>
        <v>0.50544000000009248</v>
      </c>
    </row>
    <row r="25" spans="1:20" ht="38.25" x14ac:dyDescent="0.25">
      <c r="A25" s="1">
        <v>27</v>
      </c>
      <c r="B25" s="4" t="s">
        <v>22</v>
      </c>
      <c r="C25" s="2">
        <v>1063.68</v>
      </c>
      <c r="D25" s="2">
        <f t="shared" si="0"/>
        <v>53.184000000000005</v>
      </c>
      <c r="E25" s="14">
        <f t="shared" si="1"/>
        <v>957.31200000000013</v>
      </c>
      <c r="F25" s="15">
        <f t="shared" si="2"/>
        <v>47.865600000000008</v>
      </c>
      <c r="G25" s="13">
        <f t="shared" si="3"/>
        <v>957.31200000000013</v>
      </c>
      <c r="H25" s="12">
        <f t="shared" si="4"/>
        <v>95.635468800000012</v>
      </c>
      <c r="I25" s="13">
        <f t="shared" si="5"/>
        <v>861.67653120000011</v>
      </c>
      <c r="J25" s="13">
        <f t="shared" si="6"/>
        <v>766.0410624000001</v>
      </c>
      <c r="K25" s="13">
        <f t="shared" si="7"/>
        <v>670.40559360000009</v>
      </c>
      <c r="L25" s="13">
        <f t="shared" si="8"/>
        <v>574.77012480000008</v>
      </c>
      <c r="M25" s="13">
        <f t="shared" si="9"/>
        <v>479.13465600000006</v>
      </c>
      <c r="N25" s="13">
        <f t="shared" si="10"/>
        <v>383.49918720000005</v>
      </c>
      <c r="O25" s="13">
        <f t="shared" si="11"/>
        <v>287.86371840000004</v>
      </c>
      <c r="P25" s="13">
        <f t="shared" si="12"/>
        <v>192.22824960000003</v>
      </c>
      <c r="Q25" s="13">
        <f t="shared" si="13"/>
        <v>96.592780800000014</v>
      </c>
      <c r="R25" s="13">
        <f t="shared" si="14"/>
        <v>0.95731200000000172</v>
      </c>
    </row>
    <row r="26" spans="1:20" ht="51" x14ac:dyDescent="0.25">
      <c r="A26" s="1">
        <v>28</v>
      </c>
      <c r="B26" s="4" t="s">
        <v>23</v>
      </c>
      <c r="C26" s="2">
        <v>16826.64</v>
      </c>
      <c r="D26" s="2">
        <f t="shared" si="0"/>
        <v>841.33199999999999</v>
      </c>
      <c r="E26" s="14">
        <f t="shared" si="1"/>
        <v>15143.976000000001</v>
      </c>
      <c r="F26" s="15">
        <f t="shared" si="2"/>
        <v>757.19880000000001</v>
      </c>
      <c r="G26" s="13">
        <f t="shared" si="3"/>
        <v>15143.976000000001</v>
      </c>
      <c r="H26" s="12">
        <f t="shared" si="4"/>
        <v>1512.8832024000001</v>
      </c>
      <c r="I26" s="13">
        <f t="shared" si="5"/>
        <v>13631.0927976</v>
      </c>
      <c r="J26" s="13">
        <f t="shared" si="6"/>
        <v>12118.2095952</v>
      </c>
      <c r="K26" s="13">
        <f t="shared" si="7"/>
        <v>10605.3263928</v>
      </c>
      <c r="L26" s="13">
        <f t="shared" si="8"/>
        <v>9092.4431903999994</v>
      </c>
      <c r="M26" s="13">
        <f t="shared" si="9"/>
        <v>7579.5599879999991</v>
      </c>
      <c r="N26" s="13">
        <f t="shared" si="10"/>
        <v>6066.6767855999988</v>
      </c>
      <c r="O26" s="13">
        <f t="shared" si="11"/>
        <v>4553.7935831999985</v>
      </c>
      <c r="P26" s="13">
        <f t="shared" si="12"/>
        <v>3040.9103807999982</v>
      </c>
      <c r="Q26" s="13">
        <f t="shared" si="13"/>
        <v>1528.0271783999981</v>
      </c>
      <c r="R26" s="13">
        <f t="shared" si="14"/>
        <v>15.14397599999802</v>
      </c>
    </row>
    <row r="27" spans="1:20" ht="63.75" x14ac:dyDescent="0.25">
      <c r="A27" s="1">
        <v>29</v>
      </c>
      <c r="B27" s="4" t="s">
        <v>24</v>
      </c>
      <c r="C27" s="2">
        <v>100639.05</v>
      </c>
      <c r="D27" s="2">
        <f t="shared" si="0"/>
        <v>5031.9524999999994</v>
      </c>
      <c r="E27" s="14">
        <f t="shared" si="1"/>
        <v>90575.145000000004</v>
      </c>
      <c r="F27" s="15">
        <f t="shared" si="2"/>
        <v>4528.7572500000006</v>
      </c>
      <c r="G27" s="13">
        <f t="shared" si="3"/>
        <v>90575.145000000004</v>
      </c>
      <c r="H27" s="12">
        <f t="shared" si="4"/>
        <v>9048.4569855000009</v>
      </c>
      <c r="I27" s="13">
        <f t="shared" si="5"/>
        <v>81526.688014500003</v>
      </c>
      <c r="J27" s="13">
        <f t="shared" si="6"/>
        <v>72478.231029000002</v>
      </c>
      <c r="K27" s="13">
        <f t="shared" si="7"/>
        <v>63429.774043500001</v>
      </c>
      <c r="L27" s="13">
        <f t="shared" si="8"/>
        <v>54381.317058000001</v>
      </c>
      <c r="M27" s="13">
        <f t="shared" si="9"/>
        <v>45332.8600725</v>
      </c>
      <c r="N27" s="13">
        <f t="shared" si="10"/>
        <v>36284.403086999999</v>
      </c>
      <c r="O27" s="13">
        <f t="shared" si="11"/>
        <v>27235.946101499998</v>
      </c>
      <c r="P27" s="13">
        <f t="shared" si="12"/>
        <v>18187.489115999997</v>
      </c>
      <c r="Q27" s="13">
        <f t="shared" si="13"/>
        <v>9139.0321304999961</v>
      </c>
      <c r="R27" s="13">
        <f t="shared" si="14"/>
        <v>90.575144999995246</v>
      </c>
    </row>
    <row r="28" spans="1:20" ht="38.25" x14ac:dyDescent="0.25">
      <c r="A28" s="1">
        <v>30</v>
      </c>
      <c r="B28" s="4" t="s">
        <v>25</v>
      </c>
      <c r="C28" s="2">
        <v>1048.8</v>
      </c>
      <c r="D28" s="2">
        <f t="shared" si="0"/>
        <v>52.44</v>
      </c>
      <c r="E28" s="14">
        <f t="shared" si="1"/>
        <v>943.92</v>
      </c>
      <c r="F28" s="15">
        <f t="shared" si="2"/>
        <v>47.195999999999998</v>
      </c>
      <c r="G28" s="13">
        <f t="shared" si="3"/>
        <v>943.92</v>
      </c>
      <c r="H28" s="12">
        <f t="shared" si="4"/>
        <v>94.297607999999997</v>
      </c>
      <c r="I28" s="13">
        <f t="shared" si="5"/>
        <v>849.62239199999999</v>
      </c>
      <c r="J28" s="13">
        <f t="shared" si="6"/>
        <v>755.32478400000002</v>
      </c>
      <c r="K28" s="13">
        <f t="shared" si="7"/>
        <v>661.02717600000005</v>
      </c>
      <c r="L28" s="13">
        <f t="shared" si="8"/>
        <v>566.72956800000009</v>
      </c>
      <c r="M28" s="13">
        <f t="shared" si="9"/>
        <v>472.43196000000012</v>
      </c>
      <c r="N28" s="13">
        <f t="shared" si="10"/>
        <v>378.13435200000015</v>
      </c>
      <c r="O28" s="13">
        <f t="shared" si="11"/>
        <v>283.83674400000018</v>
      </c>
      <c r="P28" s="13">
        <f t="shared" si="12"/>
        <v>189.53913600000018</v>
      </c>
      <c r="Q28" s="13">
        <f t="shared" si="13"/>
        <v>95.241528000000187</v>
      </c>
      <c r="R28" s="13">
        <f t="shared" si="14"/>
        <v>0.94392000000019038</v>
      </c>
    </row>
    <row r="29" spans="1:20" ht="38.25" x14ac:dyDescent="0.25">
      <c r="A29" s="1">
        <v>31</v>
      </c>
      <c r="B29" s="4" t="s">
        <v>26</v>
      </c>
      <c r="C29" s="2">
        <v>314.64</v>
      </c>
      <c r="D29" s="2">
        <f t="shared" si="0"/>
        <v>15.731999999999999</v>
      </c>
      <c r="E29" s="14">
        <f t="shared" si="1"/>
        <v>283.17599999999999</v>
      </c>
      <c r="F29" s="15">
        <f t="shared" si="2"/>
        <v>14.158799999999999</v>
      </c>
      <c r="G29" s="13">
        <f t="shared" si="3"/>
        <v>283.17599999999999</v>
      </c>
      <c r="H29" s="12">
        <f t="shared" si="4"/>
        <v>28.289282400000001</v>
      </c>
      <c r="I29" s="13">
        <f t="shared" si="5"/>
        <v>254.8867176</v>
      </c>
      <c r="J29" s="13">
        <f t="shared" si="6"/>
        <v>226.59743520000001</v>
      </c>
      <c r="K29" s="13">
        <f t="shared" si="7"/>
        <v>198.30815280000002</v>
      </c>
      <c r="L29" s="13">
        <f t="shared" si="8"/>
        <v>170.01887040000003</v>
      </c>
      <c r="M29" s="13">
        <f t="shared" si="9"/>
        <v>141.72958800000004</v>
      </c>
      <c r="N29" s="13">
        <f t="shared" si="10"/>
        <v>113.44030560000003</v>
      </c>
      <c r="O29" s="13">
        <f t="shared" si="11"/>
        <v>85.151023200000026</v>
      </c>
      <c r="P29" s="13">
        <f t="shared" si="12"/>
        <v>56.861740800000021</v>
      </c>
      <c r="Q29" s="13">
        <f t="shared" si="13"/>
        <v>28.57245840000002</v>
      </c>
      <c r="R29" s="13">
        <f t="shared" si="14"/>
        <v>0.28317600000001875</v>
      </c>
    </row>
    <row r="30" spans="1:20" ht="38.25" x14ac:dyDescent="0.25">
      <c r="A30" s="1">
        <v>32</v>
      </c>
      <c r="B30" s="4" t="s">
        <v>27</v>
      </c>
      <c r="C30" s="2">
        <v>4278.24</v>
      </c>
      <c r="D30" s="2">
        <f t="shared" si="0"/>
        <v>213.91199999999998</v>
      </c>
      <c r="E30" s="14">
        <f t="shared" si="1"/>
        <v>3850.4159999999997</v>
      </c>
      <c r="F30" s="15">
        <f t="shared" si="2"/>
        <v>192.52080000000001</v>
      </c>
      <c r="G30" s="13">
        <f t="shared" si="3"/>
        <v>3850.4159999999997</v>
      </c>
      <c r="H30" s="12">
        <f t="shared" si="4"/>
        <v>384.65655839999999</v>
      </c>
      <c r="I30" s="13">
        <f t="shared" si="5"/>
        <v>3465.7594415999997</v>
      </c>
      <c r="J30" s="13">
        <f t="shared" si="6"/>
        <v>3081.1028831999997</v>
      </c>
      <c r="K30" s="13">
        <f t="shared" si="7"/>
        <v>2696.4463247999997</v>
      </c>
      <c r="L30" s="13">
        <f t="shared" si="8"/>
        <v>2311.7897663999997</v>
      </c>
      <c r="M30" s="13">
        <f t="shared" si="9"/>
        <v>1927.1332079999997</v>
      </c>
      <c r="N30" s="13">
        <f t="shared" si="10"/>
        <v>1542.4766495999997</v>
      </c>
      <c r="O30" s="13">
        <f t="shared" si="11"/>
        <v>1157.8200911999998</v>
      </c>
      <c r="P30" s="13">
        <f t="shared" si="12"/>
        <v>773.16353279999976</v>
      </c>
      <c r="Q30" s="13">
        <f t="shared" si="13"/>
        <v>388.50697439999976</v>
      </c>
      <c r="R30" s="13">
        <f t="shared" si="14"/>
        <v>3.8504159999997682</v>
      </c>
    </row>
    <row r="31" spans="1:20" ht="38.25" x14ac:dyDescent="0.25">
      <c r="A31" s="1">
        <v>34</v>
      </c>
      <c r="B31" s="4" t="s">
        <v>28</v>
      </c>
      <c r="C31" s="2">
        <v>22694.880000000001</v>
      </c>
      <c r="D31" s="2">
        <f t="shared" si="0"/>
        <v>1134.7440000000001</v>
      </c>
      <c r="E31" s="14">
        <f t="shared" si="1"/>
        <v>20425.392</v>
      </c>
      <c r="F31" s="15">
        <f t="shared" si="2"/>
        <v>1021.2696</v>
      </c>
      <c r="G31" s="13">
        <f t="shared" si="3"/>
        <v>20425.392</v>
      </c>
      <c r="H31" s="12">
        <f t="shared" si="4"/>
        <v>2040.4966608</v>
      </c>
      <c r="I31" s="13">
        <f t="shared" si="5"/>
        <v>18384.8953392</v>
      </c>
      <c r="J31" s="13">
        <f t="shared" si="6"/>
        <v>16344.398678400001</v>
      </c>
      <c r="K31" s="13">
        <f t="shared" si="7"/>
        <v>14303.902017600001</v>
      </c>
      <c r="L31" s="13">
        <f t="shared" si="8"/>
        <v>12263.405356800002</v>
      </c>
      <c r="M31" s="13">
        <f t="shared" si="9"/>
        <v>10222.908696000002</v>
      </c>
      <c r="N31" s="13">
        <f t="shared" si="10"/>
        <v>8182.4120352000027</v>
      </c>
      <c r="O31" s="13">
        <f t="shared" si="11"/>
        <v>6141.9153744000032</v>
      </c>
      <c r="P31" s="13">
        <f t="shared" si="12"/>
        <v>4101.4187136000037</v>
      </c>
      <c r="Q31" s="13">
        <f t="shared" si="13"/>
        <v>2060.9220528000037</v>
      </c>
      <c r="R31" s="13">
        <f t="shared" si="14"/>
        <v>20.42539200000374</v>
      </c>
    </row>
    <row r="32" spans="1:20" ht="38.25" x14ac:dyDescent="0.25">
      <c r="A32" s="1">
        <v>36</v>
      </c>
      <c r="B32" s="4" t="s">
        <v>29</v>
      </c>
      <c r="C32" s="2">
        <v>1313.18</v>
      </c>
      <c r="D32" s="2">
        <f t="shared" si="0"/>
        <v>65.659000000000006</v>
      </c>
      <c r="E32" s="14">
        <f t="shared" si="1"/>
        <v>1181.8620000000001</v>
      </c>
      <c r="F32" s="15">
        <f t="shared" si="2"/>
        <v>59.093100000000007</v>
      </c>
      <c r="G32" s="13">
        <f t="shared" si="3"/>
        <v>1181.8620000000001</v>
      </c>
      <c r="H32" s="12">
        <f t="shared" si="4"/>
        <v>118.06801380000002</v>
      </c>
      <c r="I32" s="13">
        <f t="shared" si="5"/>
        <v>1063.7939862000001</v>
      </c>
      <c r="J32" s="13">
        <f t="shared" si="6"/>
        <v>945.72597240000005</v>
      </c>
      <c r="K32" s="13">
        <f t="shared" si="7"/>
        <v>827.65795860000003</v>
      </c>
      <c r="L32" s="13">
        <f t="shared" si="8"/>
        <v>709.58994480000001</v>
      </c>
      <c r="M32" s="13">
        <f t="shared" si="9"/>
        <v>591.521931</v>
      </c>
      <c r="N32" s="13">
        <f t="shared" si="10"/>
        <v>473.45391719999998</v>
      </c>
      <c r="O32" s="13">
        <f t="shared" si="11"/>
        <v>355.38590339999996</v>
      </c>
      <c r="P32" s="13">
        <f t="shared" si="12"/>
        <v>237.31788959999994</v>
      </c>
      <c r="Q32" s="13">
        <f t="shared" si="13"/>
        <v>119.24987579999993</v>
      </c>
      <c r="R32" s="13">
        <f t="shared" si="14"/>
        <v>1.18186199999991</v>
      </c>
    </row>
    <row r="33" spans="1:18" ht="38.25" x14ac:dyDescent="0.25">
      <c r="A33" s="1">
        <v>37</v>
      </c>
      <c r="B33" s="4" t="s">
        <v>30</v>
      </c>
      <c r="C33" s="2">
        <v>55595.51</v>
      </c>
      <c r="D33" s="2">
        <f t="shared" si="0"/>
        <v>2779.7755000000002</v>
      </c>
      <c r="E33" s="14">
        <f t="shared" si="1"/>
        <v>50035.959000000003</v>
      </c>
      <c r="F33" s="15">
        <f t="shared" si="2"/>
        <v>2501.7979500000001</v>
      </c>
      <c r="G33" s="13">
        <f t="shared" si="3"/>
        <v>50035.959000000003</v>
      </c>
      <c r="H33" s="12">
        <f t="shared" si="4"/>
        <v>4998.5923041000005</v>
      </c>
      <c r="I33" s="13">
        <f t="shared" si="5"/>
        <v>45037.366695900004</v>
      </c>
      <c r="J33" s="13">
        <f t="shared" si="6"/>
        <v>40038.774391800005</v>
      </c>
      <c r="K33" s="13">
        <f t="shared" si="7"/>
        <v>35040.182087700006</v>
      </c>
      <c r="L33" s="13">
        <f t="shared" si="8"/>
        <v>30041.589783600008</v>
      </c>
      <c r="M33" s="13">
        <f t="shared" si="9"/>
        <v>25042.997479500009</v>
      </c>
      <c r="N33" s="13">
        <f t="shared" si="10"/>
        <v>20044.40517540001</v>
      </c>
      <c r="O33" s="13">
        <f t="shared" si="11"/>
        <v>15045.81287130001</v>
      </c>
      <c r="P33" s="13">
        <f t="shared" si="12"/>
        <v>10047.220567200009</v>
      </c>
      <c r="Q33" s="13">
        <f t="shared" si="13"/>
        <v>5048.6282631000086</v>
      </c>
      <c r="R33" s="13">
        <f t="shared" si="14"/>
        <v>50.035959000008006</v>
      </c>
    </row>
    <row r="34" spans="1:18" ht="38.25" x14ac:dyDescent="0.25">
      <c r="A34" s="1">
        <v>38</v>
      </c>
      <c r="B34" s="4" t="s">
        <v>31</v>
      </c>
      <c r="C34" s="2">
        <v>733.92</v>
      </c>
      <c r="D34" s="2">
        <f t="shared" si="0"/>
        <v>36.695999999999998</v>
      </c>
      <c r="E34" s="14">
        <f t="shared" si="1"/>
        <v>660.52800000000002</v>
      </c>
      <c r="F34" s="15">
        <f t="shared" si="2"/>
        <v>33.026400000000002</v>
      </c>
      <c r="G34" s="13">
        <f t="shared" si="3"/>
        <v>660.52800000000002</v>
      </c>
      <c r="H34" s="12">
        <f t="shared" si="4"/>
        <v>65.986747200000011</v>
      </c>
      <c r="I34" s="13">
        <f t="shared" si="5"/>
        <v>594.54125280000005</v>
      </c>
      <c r="J34" s="13">
        <f t="shared" si="6"/>
        <v>528.55450560000008</v>
      </c>
      <c r="K34" s="13">
        <f t="shared" si="7"/>
        <v>462.56775840000006</v>
      </c>
      <c r="L34" s="13">
        <f t="shared" si="8"/>
        <v>396.58101120000003</v>
      </c>
      <c r="M34" s="13">
        <f t="shared" si="9"/>
        <v>330.59426400000001</v>
      </c>
      <c r="N34" s="13">
        <f t="shared" si="10"/>
        <v>264.60751679999998</v>
      </c>
      <c r="O34" s="13">
        <f t="shared" si="11"/>
        <v>198.62076959999996</v>
      </c>
      <c r="P34" s="13">
        <f t="shared" si="12"/>
        <v>132.63402239999994</v>
      </c>
      <c r="Q34" s="13">
        <f t="shared" si="13"/>
        <v>66.647275199999925</v>
      </c>
      <c r="R34" s="13">
        <f t="shared" si="14"/>
        <v>0.66052799999991407</v>
      </c>
    </row>
    <row r="35" spans="1:18" ht="51" x14ac:dyDescent="0.25">
      <c r="A35" s="1">
        <v>39</v>
      </c>
      <c r="B35" s="4" t="s">
        <v>32</v>
      </c>
      <c r="C35" s="2">
        <v>16223.77</v>
      </c>
      <c r="D35" s="2">
        <f t="shared" si="0"/>
        <v>811.18850000000009</v>
      </c>
      <c r="E35" s="14">
        <f t="shared" si="1"/>
        <v>14601.393000000002</v>
      </c>
      <c r="F35" s="15">
        <f t="shared" si="2"/>
        <v>730.06965000000014</v>
      </c>
      <c r="G35" s="13">
        <f t="shared" si="3"/>
        <v>14601.393000000002</v>
      </c>
      <c r="H35" s="12">
        <f t="shared" si="4"/>
        <v>1458.6791607000002</v>
      </c>
      <c r="I35" s="13">
        <f t="shared" si="5"/>
        <v>13142.713839300002</v>
      </c>
      <c r="J35" s="13">
        <f t="shared" si="6"/>
        <v>11684.034678600003</v>
      </c>
      <c r="K35" s="13">
        <f t="shared" si="7"/>
        <v>10225.355517900003</v>
      </c>
      <c r="L35" s="13">
        <f t="shared" si="8"/>
        <v>8766.6763572000036</v>
      </c>
      <c r="M35" s="13">
        <f t="shared" si="9"/>
        <v>7307.9971965000032</v>
      </c>
      <c r="N35" s="13">
        <f t="shared" si="10"/>
        <v>5849.3180358000027</v>
      </c>
      <c r="O35" s="13">
        <f t="shared" si="11"/>
        <v>4390.6388751000022</v>
      </c>
      <c r="P35" s="13">
        <f t="shared" si="12"/>
        <v>2931.9597144000018</v>
      </c>
      <c r="Q35" s="13">
        <f t="shared" si="13"/>
        <v>1473.2805537000015</v>
      </c>
      <c r="R35" s="13">
        <f t="shared" si="14"/>
        <v>14.601393000001281</v>
      </c>
    </row>
    <row r="36" spans="1:18" ht="38.25" x14ac:dyDescent="0.25">
      <c r="A36" s="1">
        <v>40</v>
      </c>
      <c r="B36" s="4" t="s">
        <v>33</v>
      </c>
      <c r="C36" s="2">
        <v>12557.7</v>
      </c>
      <c r="D36" s="2">
        <f t="shared" si="0"/>
        <v>627.8850000000001</v>
      </c>
      <c r="E36" s="14">
        <f t="shared" si="1"/>
        <v>11301.93</v>
      </c>
      <c r="F36" s="15">
        <f t="shared" si="2"/>
        <v>565.09649999999999</v>
      </c>
      <c r="G36" s="13">
        <f t="shared" si="3"/>
        <v>11301.93</v>
      </c>
      <c r="H36" s="12">
        <f t="shared" si="4"/>
        <v>1129.062807</v>
      </c>
      <c r="I36" s="13">
        <f t="shared" si="5"/>
        <v>10172.867193</v>
      </c>
      <c r="J36" s="13">
        <f t="shared" si="6"/>
        <v>9043.8043859999998</v>
      </c>
      <c r="K36" s="13">
        <f t="shared" si="7"/>
        <v>7914.7415789999995</v>
      </c>
      <c r="L36" s="13">
        <f t="shared" si="8"/>
        <v>6785.6787719999993</v>
      </c>
      <c r="M36" s="13">
        <f t="shared" si="9"/>
        <v>5656.6159649999991</v>
      </c>
      <c r="N36" s="13">
        <f t="shared" si="10"/>
        <v>4527.5531579999988</v>
      </c>
      <c r="O36" s="13">
        <f t="shared" si="11"/>
        <v>3398.4903509999986</v>
      </c>
      <c r="P36" s="13">
        <f t="shared" si="12"/>
        <v>2269.4275439999983</v>
      </c>
      <c r="Q36" s="13">
        <f t="shared" si="13"/>
        <v>1140.3647369999983</v>
      </c>
      <c r="R36" s="13">
        <f t="shared" si="14"/>
        <v>11.301929999998265</v>
      </c>
    </row>
    <row r="37" spans="1:18" ht="38.25" x14ac:dyDescent="0.25">
      <c r="A37" s="1">
        <v>42</v>
      </c>
      <c r="B37" s="4" t="s">
        <v>34</v>
      </c>
      <c r="C37" s="2">
        <v>38880</v>
      </c>
      <c r="D37" s="2">
        <f t="shared" si="0"/>
        <v>1944</v>
      </c>
      <c r="E37" s="14">
        <f t="shared" si="1"/>
        <v>34992</v>
      </c>
      <c r="F37" s="15">
        <f t="shared" si="2"/>
        <v>1749.6000000000001</v>
      </c>
      <c r="G37" s="13">
        <f t="shared" si="3"/>
        <v>34992</v>
      </c>
      <c r="H37" s="12">
        <f t="shared" si="4"/>
        <v>3495.7008000000001</v>
      </c>
      <c r="I37" s="13">
        <f t="shared" si="5"/>
        <v>31496.299200000001</v>
      </c>
      <c r="J37" s="13">
        <f t="shared" si="6"/>
        <v>28000.598400000003</v>
      </c>
      <c r="K37" s="13">
        <f t="shared" si="7"/>
        <v>24504.897600000004</v>
      </c>
      <c r="L37" s="13">
        <f t="shared" si="8"/>
        <v>21009.196800000005</v>
      </c>
      <c r="M37" s="13">
        <f t="shared" si="9"/>
        <v>17513.496000000006</v>
      </c>
      <c r="N37" s="13">
        <f t="shared" si="10"/>
        <v>14017.795200000006</v>
      </c>
      <c r="O37" s="13">
        <f t="shared" si="11"/>
        <v>10522.094400000005</v>
      </c>
      <c r="P37" s="13">
        <f t="shared" si="12"/>
        <v>7026.3936000000049</v>
      </c>
      <c r="Q37" s="13">
        <f t="shared" si="13"/>
        <v>3530.6928000000048</v>
      </c>
      <c r="R37" s="13">
        <f t="shared" si="14"/>
        <v>34.992000000004737</v>
      </c>
    </row>
    <row r="38" spans="1:18" ht="63.75" x14ac:dyDescent="0.25">
      <c r="A38" s="1">
        <v>43</v>
      </c>
      <c r="B38" s="4" t="s">
        <v>35</v>
      </c>
      <c r="C38" s="2">
        <v>792</v>
      </c>
      <c r="D38" s="2">
        <f t="shared" si="0"/>
        <v>39.6</v>
      </c>
      <c r="E38" s="14">
        <f t="shared" si="1"/>
        <v>712.8</v>
      </c>
      <c r="F38" s="15">
        <f t="shared" si="2"/>
        <v>35.639999999999993</v>
      </c>
      <c r="G38" s="13">
        <f t="shared" si="3"/>
        <v>712.8</v>
      </c>
      <c r="H38" s="12">
        <f t="shared" si="4"/>
        <v>71.20872</v>
      </c>
      <c r="I38" s="13">
        <f t="shared" si="5"/>
        <v>641.59127999999998</v>
      </c>
      <c r="J38" s="13">
        <f t="shared" si="6"/>
        <v>570.38256000000001</v>
      </c>
      <c r="K38" s="13">
        <f t="shared" si="7"/>
        <v>499.17384000000004</v>
      </c>
      <c r="L38" s="13">
        <f t="shared" si="8"/>
        <v>427.96512000000007</v>
      </c>
      <c r="M38" s="13">
        <f t="shared" si="9"/>
        <v>356.7564000000001</v>
      </c>
      <c r="N38" s="13">
        <f t="shared" si="10"/>
        <v>285.54768000000013</v>
      </c>
      <c r="O38" s="13">
        <f t="shared" si="11"/>
        <v>214.33896000000013</v>
      </c>
      <c r="P38" s="13">
        <f t="shared" si="12"/>
        <v>143.13024000000013</v>
      </c>
      <c r="Q38" s="13">
        <f t="shared" si="13"/>
        <v>71.921520000000129</v>
      </c>
      <c r="R38" s="13">
        <f t="shared" si="14"/>
        <v>0.71280000000012933</v>
      </c>
    </row>
    <row r="39" spans="1:18" ht="38.25" x14ac:dyDescent="0.25">
      <c r="A39" s="1">
        <v>44</v>
      </c>
      <c r="B39" s="4" t="s">
        <v>36</v>
      </c>
      <c r="C39" s="2">
        <v>125760</v>
      </c>
      <c r="D39" s="2">
        <f t="shared" si="0"/>
        <v>6288</v>
      </c>
      <c r="E39" s="14">
        <f t="shared" si="1"/>
        <v>113183.99999999999</v>
      </c>
      <c r="F39" s="15">
        <f t="shared" si="2"/>
        <v>5659.2</v>
      </c>
      <c r="G39" s="13">
        <f t="shared" si="3"/>
        <v>113183.99999999999</v>
      </c>
      <c r="H39" s="12">
        <f t="shared" si="4"/>
        <v>11307.0816</v>
      </c>
      <c r="I39" s="13">
        <f t="shared" si="5"/>
        <v>101876.91839999998</v>
      </c>
      <c r="J39" s="13">
        <f t="shared" si="6"/>
        <v>90569.836799999975</v>
      </c>
      <c r="K39" s="13">
        <f t="shared" si="7"/>
        <v>79262.755199999971</v>
      </c>
      <c r="L39" s="13">
        <f t="shared" si="8"/>
        <v>67955.673599999966</v>
      </c>
      <c r="M39" s="13">
        <f t="shared" si="9"/>
        <v>56648.591999999968</v>
      </c>
      <c r="N39" s="13">
        <f t="shared" si="10"/>
        <v>45341.51039999997</v>
      </c>
      <c r="O39" s="13">
        <f t="shared" si="11"/>
        <v>34034.428799999972</v>
      </c>
      <c r="P39" s="13">
        <f t="shared" si="12"/>
        <v>22727.347199999975</v>
      </c>
      <c r="Q39" s="13">
        <f t="shared" si="13"/>
        <v>11420.265599999975</v>
      </c>
      <c r="R39" s="13">
        <f t="shared" si="14"/>
        <v>113.18399999997564</v>
      </c>
    </row>
    <row r="40" spans="1:18" ht="38.25" x14ac:dyDescent="0.25">
      <c r="A40" s="1">
        <v>45</v>
      </c>
      <c r="B40" s="4" t="s">
        <v>37</v>
      </c>
      <c r="C40" s="2">
        <v>3552</v>
      </c>
      <c r="D40" s="2">
        <f t="shared" si="0"/>
        <v>177.60000000000002</v>
      </c>
      <c r="E40" s="14">
        <f t="shared" si="1"/>
        <v>3196.8</v>
      </c>
      <c r="F40" s="15">
        <f t="shared" si="2"/>
        <v>159.84000000000003</v>
      </c>
      <c r="G40" s="13">
        <f t="shared" si="3"/>
        <v>3196.8</v>
      </c>
      <c r="H40" s="12">
        <f t="shared" si="4"/>
        <v>319.36032000000006</v>
      </c>
      <c r="I40" s="13">
        <f t="shared" si="5"/>
        <v>2877.43968</v>
      </c>
      <c r="J40" s="13">
        <f t="shared" si="6"/>
        <v>2558.0793599999997</v>
      </c>
      <c r="K40" s="13">
        <f t="shared" si="7"/>
        <v>2238.7190399999995</v>
      </c>
      <c r="L40" s="13">
        <f t="shared" si="8"/>
        <v>1919.3587199999995</v>
      </c>
      <c r="M40" s="13">
        <f t="shared" si="9"/>
        <v>1599.9983999999995</v>
      </c>
      <c r="N40" s="13">
        <f t="shared" si="10"/>
        <v>1280.6380799999995</v>
      </c>
      <c r="O40" s="13">
        <f t="shared" si="11"/>
        <v>961.27775999999949</v>
      </c>
      <c r="P40" s="13">
        <f t="shared" si="12"/>
        <v>641.91743999999949</v>
      </c>
      <c r="Q40" s="13">
        <f t="shared" si="13"/>
        <v>322.55711999999943</v>
      </c>
      <c r="R40" s="13">
        <f t="shared" si="14"/>
        <v>3.1967999999993708</v>
      </c>
    </row>
    <row r="41" spans="1:18" ht="38.25" x14ac:dyDescent="0.25">
      <c r="A41" s="1">
        <v>46</v>
      </c>
      <c r="B41" s="4" t="s">
        <v>38</v>
      </c>
      <c r="C41" s="2">
        <v>1248292.56</v>
      </c>
      <c r="D41" s="2">
        <f t="shared" si="0"/>
        <v>62414.628000000004</v>
      </c>
      <c r="E41" s="14">
        <f t="shared" si="1"/>
        <v>1123463.304</v>
      </c>
      <c r="F41" s="15">
        <f t="shared" si="2"/>
        <v>56173.165200000003</v>
      </c>
      <c r="G41" s="13">
        <f t="shared" si="3"/>
        <v>1123463.304</v>
      </c>
      <c r="H41" s="12">
        <f t="shared" si="4"/>
        <v>112233.9840696</v>
      </c>
      <c r="I41" s="13">
        <f t="shared" si="5"/>
        <v>1011229.3199304</v>
      </c>
      <c r="J41" s="13">
        <f t="shared" si="6"/>
        <v>898995.3358608</v>
      </c>
      <c r="K41" s="13">
        <f t="shared" si="7"/>
        <v>786761.3517912</v>
      </c>
      <c r="L41" s="13">
        <f t="shared" si="8"/>
        <v>674527.36772159999</v>
      </c>
      <c r="M41" s="13">
        <f t="shared" si="9"/>
        <v>562293.38365199999</v>
      </c>
      <c r="N41" s="13">
        <f t="shared" si="10"/>
        <v>450059.39958239999</v>
      </c>
      <c r="O41" s="13">
        <f t="shared" si="11"/>
        <v>337825.41551279998</v>
      </c>
      <c r="P41" s="13">
        <f t="shared" si="12"/>
        <v>225591.43144319998</v>
      </c>
      <c r="Q41" s="13">
        <f t="shared" si="13"/>
        <v>113357.44737359998</v>
      </c>
      <c r="R41" s="13">
        <f t="shared" si="14"/>
        <v>1123.4633039999753</v>
      </c>
    </row>
    <row r="42" spans="1:18" ht="38.25" x14ac:dyDescent="0.25">
      <c r="A42" s="1">
        <v>47</v>
      </c>
      <c r="B42" s="4" t="s">
        <v>39</v>
      </c>
      <c r="C42" s="2">
        <v>23252.16</v>
      </c>
      <c r="D42" s="2">
        <f t="shared" si="0"/>
        <v>1162.6079999999999</v>
      </c>
      <c r="E42" s="14">
        <f t="shared" si="1"/>
        <v>20926.944</v>
      </c>
      <c r="F42" s="15">
        <f t="shared" si="2"/>
        <v>1046.3471999999999</v>
      </c>
      <c r="G42" s="13">
        <f t="shared" si="3"/>
        <v>20926.944</v>
      </c>
      <c r="H42" s="12">
        <f t="shared" si="4"/>
        <v>2090.6017056000001</v>
      </c>
      <c r="I42" s="13">
        <f t="shared" si="5"/>
        <v>18836.342294399998</v>
      </c>
      <c r="J42" s="13">
        <f t="shared" si="6"/>
        <v>16745.740588799999</v>
      </c>
      <c r="K42" s="13">
        <f t="shared" si="7"/>
        <v>14655.138883199999</v>
      </c>
      <c r="L42" s="13">
        <f t="shared" si="8"/>
        <v>12564.537177599999</v>
      </c>
      <c r="M42" s="13">
        <f t="shared" si="9"/>
        <v>10473.935471999999</v>
      </c>
      <c r="N42" s="13">
        <f t="shared" si="10"/>
        <v>8383.3337663999991</v>
      </c>
      <c r="O42" s="13">
        <f t="shared" si="11"/>
        <v>6292.7320607999991</v>
      </c>
      <c r="P42" s="13">
        <f t="shared" si="12"/>
        <v>4202.130355199999</v>
      </c>
      <c r="Q42" s="13">
        <f t="shared" si="13"/>
        <v>2111.528649599999</v>
      </c>
      <c r="R42" s="13">
        <f t="shared" si="14"/>
        <v>20.926943999998912</v>
      </c>
    </row>
    <row r="43" spans="1:18" ht="38.25" x14ac:dyDescent="0.25">
      <c r="A43" s="1">
        <v>48</v>
      </c>
      <c r="B43" s="4" t="s">
        <v>40</v>
      </c>
      <c r="C43" s="2">
        <v>495912</v>
      </c>
      <c r="D43" s="2">
        <f t="shared" si="0"/>
        <v>24795.599999999999</v>
      </c>
      <c r="E43" s="14">
        <f t="shared" si="1"/>
        <v>446320.8</v>
      </c>
      <c r="F43" s="15">
        <f t="shared" si="2"/>
        <v>22316.039999999997</v>
      </c>
      <c r="G43" s="13">
        <f t="shared" si="3"/>
        <v>446320.8</v>
      </c>
      <c r="H43" s="12">
        <f t="shared" si="4"/>
        <v>44587.447919999999</v>
      </c>
      <c r="I43" s="13">
        <f t="shared" si="5"/>
        <v>401733.35207999998</v>
      </c>
      <c r="J43" s="13">
        <f t="shared" si="6"/>
        <v>357145.90415999998</v>
      </c>
      <c r="K43" s="13">
        <f t="shared" si="7"/>
        <v>312558.45623999997</v>
      </c>
      <c r="L43" s="13">
        <f t="shared" si="8"/>
        <v>267971.00831999996</v>
      </c>
      <c r="M43" s="13">
        <f t="shared" si="9"/>
        <v>223383.56039999996</v>
      </c>
      <c r="N43" s="13">
        <f t="shared" si="10"/>
        <v>178796.11247999995</v>
      </c>
      <c r="O43" s="13">
        <f t="shared" si="11"/>
        <v>134208.66455999995</v>
      </c>
      <c r="P43" s="13">
        <f t="shared" si="12"/>
        <v>89621.216639999941</v>
      </c>
      <c r="Q43" s="13">
        <f t="shared" si="13"/>
        <v>45033.768719999942</v>
      </c>
      <c r="R43" s="13">
        <f t="shared" si="14"/>
        <v>446.32079999994312</v>
      </c>
    </row>
    <row r="44" spans="1:18" ht="38.25" x14ac:dyDescent="0.25">
      <c r="A44" s="1">
        <v>49</v>
      </c>
      <c r="B44" s="4" t="s">
        <v>41</v>
      </c>
      <c r="C44" s="2">
        <v>11993.42</v>
      </c>
      <c r="D44" s="2">
        <f t="shared" si="0"/>
        <v>599.67100000000005</v>
      </c>
      <c r="E44" s="14">
        <f t="shared" si="1"/>
        <v>10794.078</v>
      </c>
      <c r="F44" s="15">
        <f t="shared" si="2"/>
        <v>539.70389999999998</v>
      </c>
      <c r="G44" s="13">
        <f t="shared" si="3"/>
        <v>10794.078</v>
      </c>
      <c r="H44" s="12">
        <f t="shared" si="4"/>
        <v>1078.3283921999998</v>
      </c>
      <c r="I44" s="13">
        <f t="shared" si="5"/>
        <v>9715.7496078000004</v>
      </c>
      <c r="J44" s="13">
        <f t="shared" si="6"/>
        <v>8637.4212156000012</v>
      </c>
      <c r="K44" s="13">
        <f t="shared" si="7"/>
        <v>7559.0928234000012</v>
      </c>
      <c r="L44" s="13">
        <f t="shared" si="8"/>
        <v>6480.7644312000011</v>
      </c>
      <c r="M44" s="13">
        <f t="shared" si="9"/>
        <v>5402.4360390000011</v>
      </c>
      <c r="N44" s="13">
        <f t="shared" si="10"/>
        <v>4324.107646800001</v>
      </c>
      <c r="O44" s="13">
        <f t="shared" si="11"/>
        <v>3245.779254600001</v>
      </c>
      <c r="P44" s="13">
        <f t="shared" si="12"/>
        <v>2167.4508624000009</v>
      </c>
      <c r="Q44" s="13">
        <f t="shared" si="13"/>
        <v>1089.1224702000011</v>
      </c>
      <c r="R44" s="13">
        <f t="shared" si="14"/>
        <v>10.794078000001264</v>
      </c>
    </row>
    <row r="45" spans="1:18" ht="38.25" x14ac:dyDescent="0.25">
      <c r="A45" s="1">
        <v>50</v>
      </c>
      <c r="B45" s="4" t="s">
        <v>42</v>
      </c>
      <c r="C45" s="2">
        <v>1775553.75</v>
      </c>
      <c r="D45" s="2">
        <f t="shared" si="0"/>
        <v>88777.6875</v>
      </c>
      <c r="E45" s="14">
        <f t="shared" si="1"/>
        <v>1597998.3749999998</v>
      </c>
      <c r="F45" s="15">
        <f t="shared" si="2"/>
        <v>79899.918749999983</v>
      </c>
      <c r="G45" s="13">
        <f t="shared" si="3"/>
        <v>1597998.3749999998</v>
      </c>
      <c r="H45" s="12">
        <f t="shared" si="4"/>
        <v>159640.03766249999</v>
      </c>
      <c r="I45" s="13">
        <f t="shared" si="5"/>
        <v>1438358.3373374997</v>
      </c>
      <c r="J45" s="13">
        <f t="shared" si="6"/>
        <v>1278718.2996749997</v>
      </c>
      <c r="K45" s="13">
        <f t="shared" si="7"/>
        <v>1119078.2620124996</v>
      </c>
      <c r="L45" s="13">
        <f t="shared" si="8"/>
        <v>959438.22434999957</v>
      </c>
      <c r="M45" s="13">
        <f t="shared" si="9"/>
        <v>799798.18668749952</v>
      </c>
      <c r="N45" s="13">
        <f t="shared" si="10"/>
        <v>640158.14902499947</v>
      </c>
      <c r="O45" s="13">
        <f t="shared" si="11"/>
        <v>480518.11136249948</v>
      </c>
      <c r="P45" s="13">
        <f t="shared" si="12"/>
        <v>320878.07369999948</v>
      </c>
      <c r="Q45" s="13">
        <f t="shared" si="13"/>
        <v>161238.03603749949</v>
      </c>
      <c r="R45" s="13">
        <f t="shared" si="14"/>
        <v>1597.9983749995008</v>
      </c>
    </row>
    <row r="46" spans="1:18" ht="38.25" x14ac:dyDescent="0.25">
      <c r="A46" s="1">
        <v>51</v>
      </c>
      <c r="B46" s="4" t="s">
        <v>43</v>
      </c>
      <c r="C46" s="2">
        <v>186569.44</v>
      </c>
      <c r="D46" s="2">
        <f t="shared" si="0"/>
        <v>9328.4719999999998</v>
      </c>
      <c r="E46" s="14">
        <f t="shared" si="1"/>
        <v>167912.49600000001</v>
      </c>
      <c r="F46" s="15">
        <f t="shared" si="2"/>
        <v>8395.6248000000014</v>
      </c>
      <c r="G46" s="13">
        <f t="shared" si="3"/>
        <v>167912.49600000001</v>
      </c>
      <c r="H46" s="12">
        <f t="shared" si="4"/>
        <v>16774.4583504</v>
      </c>
      <c r="I46" s="13">
        <f t="shared" si="5"/>
        <v>151138.03764960001</v>
      </c>
      <c r="J46" s="13">
        <f t="shared" si="6"/>
        <v>134363.57929920001</v>
      </c>
      <c r="K46" s="13">
        <f t="shared" si="7"/>
        <v>117589.1209488</v>
      </c>
      <c r="L46" s="13">
        <f t="shared" si="8"/>
        <v>100814.6625984</v>
      </c>
      <c r="M46" s="13">
        <f t="shared" si="9"/>
        <v>84040.204247999995</v>
      </c>
      <c r="N46" s="13">
        <f t="shared" si="10"/>
        <v>67265.745897599991</v>
      </c>
      <c r="O46" s="13">
        <f t="shared" si="11"/>
        <v>50491.287547199987</v>
      </c>
      <c r="P46" s="13">
        <f t="shared" si="12"/>
        <v>33716.829196799983</v>
      </c>
      <c r="Q46" s="13">
        <f t="shared" si="13"/>
        <v>16942.370846399983</v>
      </c>
      <c r="R46" s="13">
        <f t="shared" si="14"/>
        <v>167.91249599998264</v>
      </c>
    </row>
    <row r="47" spans="1:18" ht="38.25" x14ac:dyDescent="0.25">
      <c r="A47" s="1">
        <v>52</v>
      </c>
      <c r="B47" s="4" t="s">
        <v>44</v>
      </c>
      <c r="C47" s="2">
        <v>7920</v>
      </c>
      <c r="D47" s="2">
        <f t="shared" si="0"/>
        <v>396</v>
      </c>
      <c r="E47" s="14">
        <f t="shared" si="1"/>
        <v>7128</v>
      </c>
      <c r="F47" s="15">
        <f t="shared" si="2"/>
        <v>356.4</v>
      </c>
      <c r="G47" s="13">
        <f t="shared" si="3"/>
        <v>7128</v>
      </c>
      <c r="H47" s="12">
        <f t="shared" si="4"/>
        <v>712.08720000000005</v>
      </c>
      <c r="I47" s="13">
        <f t="shared" si="5"/>
        <v>6415.9128000000001</v>
      </c>
      <c r="J47" s="13">
        <f t="shared" si="6"/>
        <v>5703.8256000000001</v>
      </c>
      <c r="K47" s="13">
        <f t="shared" si="7"/>
        <v>4991.7384000000002</v>
      </c>
      <c r="L47" s="13">
        <f t="shared" si="8"/>
        <v>4279.6512000000002</v>
      </c>
      <c r="M47" s="13">
        <f t="shared" si="9"/>
        <v>3567.5640000000003</v>
      </c>
      <c r="N47" s="13">
        <f t="shared" si="10"/>
        <v>2855.4768000000004</v>
      </c>
      <c r="O47" s="13">
        <f t="shared" si="11"/>
        <v>2143.3896000000004</v>
      </c>
      <c r="P47" s="13">
        <f t="shared" si="12"/>
        <v>1431.3024000000005</v>
      </c>
      <c r="Q47" s="13">
        <f t="shared" si="13"/>
        <v>719.21520000000044</v>
      </c>
      <c r="R47" s="13">
        <f t="shared" si="14"/>
        <v>7.1280000000003838</v>
      </c>
    </row>
  </sheetData>
  <pageMargins left="0.25" right="0.25" top="0.75" bottom="0.75" header="0.3" footer="0.3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2017-09-27T09:11:50Z</dcterms:modified>
</cp:coreProperties>
</file>